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2"/>
  </bookViews>
  <sheets>
    <sheet name="入力用シート" sheetId="1" r:id="rId1"/>
    <sheet name="①参加申込書" sheetId="2" r:id="rId2"/>
    <sheet name="③アナウンス原稿" sheetId="3" r:id="rId3"/>
    <sheet name="データ集" sheetId="4" r:id="rId4"/>
  </sheets>
  <definedNames>
    <definedName name="課題曲">'データ集'!$A$10:$C$14</definedName>
    <definedName name="部門">'データ集'!$A$2:$B$7</definedName>
    <definedName name="名簿">'入力用シート'!#REF!</definedName>
  </definedNames>
  <calcPr fullCalcOnLoad="1"/>
</workbook>
</file>

<file path=xl/sharedStrings.xml><?xml version="1.0" encoding="utf-8"?>
<sst xmlns="http://schemas.openxmlformats.org/spreadsheetml/2006/main" count="271" uniqueCount="126">
  <si>
    <t>団体名</t>
  </si>
  <si>
    <t>指揮者</t>
  </si>
  <si>
    <t>演奏者数</t>
  </si>
  <si>
    <t>名</t>
  </si>
  <si>
    <t>支部名</t>
  </si>
  <si>
    <t>曲名</t>
  </si>
  <si>
    <t>日本語</t>
  </si>
  <si>
    <t>原語</t>
  </si>
  <si>
    <t>演奏時間</t>
  </si>
  <si>
    <t>自由曲の編曲手続きは</t>
  </si>
  <si>
    <t>ピアノ使用</t>
  </si>
  <si>
    <t>吹奏楽コンクールにおける当団体の演奏について，吹奏楽連盟指定の各社により，
録音・写真撮影・ビデオ収録・販売されることを</t>
  </si>
  <si>
    <t>団体名</t>
  </si>
  <si>
    <t>責任者名</t>
  </si>
  <si>
    <t>団体所在地</t>
  </si>
  <si>
    <t>住所</t>
  </si>
  <si>
    <t>フリガナ</t>
  </si>
  <si>
    <t>指揮者名</t>
  </si>
  <si>
    <t>フリガナ</t>
  </si>
  <si>
    <t>秒</t>
  </si>
  <si>
    <t>分</t>
  </si>
  <si>
    <t>組曲等の演奏部分
サブタイル
(日本語でよい)</t>
  </si>
  <si>
    <t>作曲者名(ﾌﾘｶﾞﾅ)</t>
  </si>
  <si>
    <r>
      <t>　　入力要領
　　小学校の部→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>　　中学校の部→</t>
    </r>
    <r>
      <rPr>
        <b/>
        <sz val="11"/>
        <rFont val="ＭＳ ゴシック"/>
        <family val="3"/>
      </rPr>
      <t>２</t>
    </r>
    <r>
      <rPr>
        <sz val="11"/>
        <rFont val="ＭＳ ゴシック"/>
        <family val="3"/>
      </rPr>
      <t>　　高等学校の部　→</t>
    </r>
    <r>
      <rPr>
        <b/>
        <sz val="11"/>
        <rFont val="ＭＳ ゴシック"/>
        <family val="3"/>
      </rPr>
      <t>３</t>
    </r>
    <r>
      <rPr>
        <sz val="11"/>
        <rFont val="ＭＳ ゴシック"/>
        <family val="3"/>
      </rPr>
      <t xml:space="preserve">
　　大学の部　→</t>
    </r>
    <r>
      <rPr>
        <b/>
        <sz val="11"/>
        <rFont val="ＭＳ ゴシック"/>
        <family val="3"/>
      </rPr>
      <t>４</t>
    </r>
    <r>
      <rPr>
        <sz val="11"/>
        <rFont val="ＭＳ ゴシック"/>
        <family val="3"/>
      </rPr>
      <t>　　職場の部　→</t>
    </r>
    <r>
      <rPr>
        <b/>
        <sz val="11"/>
        <rFont val="ＭＳ ゴシック"/>
        <family val="3"/>
      </rPr>
      <t>５</t>
    </r>
    <r>
      <rPr>
        <sz val="11"/>
        <rFont val="ＭＳ ゴシック"/>
        <family val="3"/>
      </rPr>
      <t>　　一般の部　　　→</t>
    </r>
    <r>
      <rPr>
        <b/>
        <sz val="11"/>
        <rFont val="ＭＳ ゴシック"/>
        <family val="3"/>
      </rPr>
      <t>６</t>
    </r>
  </si>
  <si>
    <t>　　入力要領
　　※フリガナは自動で入力されますが，違う場合は直接入力してください。
　　※指揮者名，フリガナとも姓と名の間は１字空けてください。</t>
  </si>
  <si>
    <t>作曲者名(日本語)</t>
  </si>
  <si>
    <t>編曲者名(日本語)</t>
  </si>
  <si>
    <t>出版社(日本語)</t>
  </si>
  <si>
    <t>編曲者名(原語)</t>
  </si>
  <si>
    <t>作曲者名(原語)</t>
  </si>
  <si>
    <t>出版社(原語)</t>
  </si>
  <si>
    <r>
      <t>　　入力要領
　　１．済んでいる　　　　　　　　　　　　　　　　　　　　　　　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２．済んでいない　　　　　　　　　　　　　　　　　　　　　　　→</t>
    </r>
    <r>
      <rPr>
        <b/>
        <sz val="11"/>
        <rFont val="ＭＳ ゴシック"/>
        <family val="3"/>
      </rPr>
      <t>２</t>
    </r>
    <r>
      <rPr>
        <sz val="11"/>
        <rFont val="ＭＳ ゴシック"/>
        <family val="3"/>
      </rPr>
      <t xml:space="preserve">
　　３．出版されている楽譜(レンタル譜を含む)を使用しているので不要→</t>
    </r>
    <r>
      <rPr>
        <b/>
        <sz val="11"/>
        <rFont val="ＭＳ ゴシック"/>
        <family val="3"/>
      </rPr>
      <t>３</t>
    </r>
    <r>
      <rPr>
        <sz val="11"/>
        <rFont val="ＭＳ ゴシック"/>
        <family val="3"/>
      </rPr>
      <t xml:space="preserve">
　　４．著作権消滅により不要　　　　　　　　　　　　　　　　　　　→</t>
    </r>
    <r>
      <rPr>
        <b/>
        <sz val="11"/>
        <rFont val="ＭＳ ゴシック"/>
        <family val="3"/>
      </rPr>
      <t>４</t>
    </r>
    <r>
      <rPr>
        <sz val="11"/>
        <rFont val="ＭＳ ゴシック"/>
        <family val="3"/>
      </rPr>
      <t xml:space="preserve">
　　５．オリジナル作品のため不要　　　　　　　　　　　　　　　　　→</t>
    </r>
    <r>
      <rPr>
        <b/>
        <sz val="11"/>
        <rFont val="ＭＳ ゴシック"/>
        <family val="3"/>
      </rPr>
      <t>５</t>
    </r>
  </si>
  <si>
    <r>
      <t>　　入力要領
　　１．使用する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２．使用しない→</t>
    </r>
    <r>
      <rPr>
        <b/>
        <sz val="11"/>
        <rFont val="ＭＳ ゴシック"/>
        <family val="3"/>
      </rPr>
      <t>２</t>
    </r>
  </si>
  <si>
    <r>
      <t>　　記入要領
　　※吹奏楽コンクールにおける演奏について，吹奏楽連盟協定の各社により，録音・
　　　写真撮影・ビデオ収録・販売されることを承諾するかについて答えください。
　　１．承諾する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２．承諾しない→</t>
    </r>
    <r>
      <rPr>
        <b/>
        <sz val="11"/>
        <rFont val="ＭＳ ゴシック"/>
        <family val="3"/>
      </rPr>
      <t>２</t>
    </r>
  </si>
  <si>
    <t>団体所属長名</t>
  </si>
  <si>
    <t>郵便番号</t>
  </si>
  <si>
    <t>電話</t>
  </si>
  <si>
    <t>責任者所在地</t>
  </si>
  <si>
    <t>緊急連絡先（携帯電話）</t>
  </si>
  <si>
    <t>登録者数は？→</t>
  </si>
  <si>
    <t>演奏者数は？→</t>
  </si>
  <si>
    <t>①～⑪の手順に従って入力してください。</t>
  </si>
  <si>
    <t>は必ず入力するところです。</t>
  </si>
  <si>
    <t>は必要に応じて入力するところです。</t>
  </si>
  <si>
    <t xml:space="preserve">このシートに入力後，提出書類のシートを印刷し，入力ミスがないか確認し，提出日の記入，公印，責任者印を押印し，提出してください。
</t>
  </si>
  <si>
    <t>グループ名「部門」</t>
  </si>
  <si>
    <t>小学校</t>
  </si>
  <si>
    <t>中学校</t>
  </si>
  <si>
    <t>高等学校</t>
  </si>
  <si>
    <t>大学</t>
  </si>
  <si>
    <t>職場</t>
  </si>
  <si>
    <t>一般</t>
  </si>
  <si>
    <t>番</t>
  </si>
  <si>
    <t>※曲名は，省略せず各楽章まで詳細に記入してください。そのままアナウンスします。</t>
  </si>
  <si>
    <t>フリガナ</t>
  </si>
  <si>
    <t>フリガナ</t>
  </si>
  <si>
    <t>フリガナ</t>
  </si>
  <si>
    <t>フリガナ</t>
  </si>
  <si>
    <t>（作曲者）</t>
  </si>
  <si>
    <t>（曲目）</t>
  </si>
  <si>
    <t>フリガナ</t>
  </si>
  <si>
    <t>自由曲①</t>
  </si>
  <si>
    <t>自由曲②</t>
  </si>
  <si>
    <t>組曲等の
演奏部分
サブタイトル
（日本語でよい）</t>
  </si>
  <si>
    <t>(原語)</t>
  </si>
  <si>
    <t>作曲者(日本語)</t>
  </si>
  <si>
    <t>編曲者(日本語）</t>
  </si>
  <si>
    <t>出版社(日本語）</t>
  </si>
  <si>
    <t>自　　由　　曲　①</t>
  </si>
  <si>
    <t>自　　由　　曲　②</t>
  </si>
  <si>
    <t>指揮</t>
  </si>
  <si>
    <t>※小学校・中学校・高等学校の団体名は，設立者から書いてください。</t>
  </si>
  <si>
    <t>※小学校・中学校・高等学校の団体名には吹奏楽部（団）はいりません。</t>
  </si>
  <si>
    <t>　　入力要領
　　※曲名は，省略せず各楽章まで詳細に記入してください。そのままプログラムと
　　　アナウンス原稿となります。
　　※曲名のフリガナはアナウンス原稿で必要です。
　　※組曲等を演奏する場合は，著作権の申請の際必要になりますので，必ず入力し
　　　てください。</t>
  </si>
  <si>
    <t>作曲</t>
  </si>
  <si>
    <t>フリガナ</t>
  </si>
  <si>
    <r>
      <t>　　記入要領
　　※吹奏楽コンクールにおけるプログラムに，参加生徒名簿を掲載することを
　　　承諾するかについて答えください。
　　１．承諾する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２．承諾しない→</t>
    </r>
    <r>
      <rPr>
        <b/>
        <sz val="11"/>
        <rFont val="ＭＳ ゴシック"/>
        <family val="3"/>
      </rPr>
      <t>２</t>
    </r>
  </si>
  <si>
    <t>①出場する部門を入力してください→</t>
  </si>
  <si>
    <t>②団体名及びふりがなを入力してください</t>
  </si>
  <si>
    <t>③指揮者名及びフリガナを入力してください</t>
  </si>
  <si>
    <t>④自由曲①（曲名）について入力してください。</t>
  </si>
  <si>
    <t>⑤自由曲①（作曲者等）について入力してください。</t>
  </si>
  <si>
    <t>⑥自由曲②（曲名）について入力してください。</t>
  </si>
  <si>
    <t>⑦自由曲②（作曲者等）について入力してください。</t>
  </si>
  <si>
    <t>⑧自由曲の編曲手続きについて入力してください→</t>
  </si>
  <si>
    <t>⑨ピアノをコンクールで使用しますか→</t>
  </si>
  <si>
    <t>⑬出演者について</t>
  </si>
  <si>
    <t>吹奏楽コンクールにおけるプログラムに，参加生徒名簿を掲載することを</t>
  </si>
  <si>
    <t>沖縄県吹奏楽コンクール（小学校の部専用）
参加申込書作成画面</t>
  </si>
  <si>
    <t>　　入力要領
　　※フリガナは自動で入力されますが，違う場合は直接入力してください。
　　※小学校・中学校・高等学校の団体名は設置者から書いてください。
　　※小学校・中学校・高等学校の部では学校名のみ記入してください。
　　　(例) 沖縄県立○○高等学校　　　　（部名は記入しない）</t>
  </si>
  <si>
    <t>沖縄支部</t>
  </si>
  <si>
    <t>小学校の部・Ａパート専用</t>
  </si>
  <si>
    <t>うち
演奏者</t>
  </si>
  <si>
    <t>登録者</t>
  </si>
  <si>
    <t>承諾欄</t>
  </si>
  <si>
    <t>緊急連絡先（携帯電話等）</t>
  </si>
  <si>
    <t>（責任者自宅）</t>
  </si>
  <si>
    <t>住　　所</t>
  </si>
  <si>
    <t>団　体　名</t>
  </si>
  <si>
    <t>連絡先（団体所在地）</t>
  </si>
  <si>
    <t>印</t>
  </si>
  <si>
    <t>プログラム</t>
  </si>
  <si>
    <t>の部</t>
  </si>
  <si>
    <t>※出演順は，事務局で記入します。</t>
  </si>
  <si>
    <t>アナウンス原稿</t>
  </si>
  <si>
    <t>Ａ</t>
  </si>
  <si>
    <t>備考欄：</t>
  </si>
  <si>
    <t>イ．済んでいる</t>
  </si>
  <si>
    <t>ロ．済んでいない</t>
  </si>
  <si>
    <t>ハ．出版されている楽譜（レンタル譜を含む）を使用しているので不要</t>
  </si>
  <si>
    <t>ニ．権利消滅により不要</t>
  </si>
  <si>
    <t>ホ．オリジナル作品のため不要</t>
  </si>
  <si>
    <t>使用する（有料）</t>
  </si>
  <si>
    <t>使用しない</t>
  </si>
  <si>
    <t>　　入力要領
　　※作曲者名のフリガナはアナウナンス原稿で必要です。
　　※未出版の曲を演奏する場合は，出版社（日本語）の欄に「未出版」と入力して
　　　ください。</t>
  </si>
  <si>
    <t>　　入力要領
　　※作曲者名のフリガナはアナウンス原稿で必要です。
　　※未出版の曲を演奏する場合は，出版社（日本語）の欄に「未出版」と入力して
　　　ください。</t>
  </si>
  <si>
    <t xml:space="preserve"> </t>
  </si>
  <si>
    <t xml:space="preserve"> </t>
  </si>
  <si>
    <t>上記内容により参加料【演奏者　（</t>
  </si>
  <si>
    <t>）人×500円＝</t>
  </si>
  <si>
    <t>　】を添えて申込を致します。</t>
  </si>
  <si>
    <t>⑩録音･写真撮影･ビデオ収録･販売に関する承諾について→</t>
  </si>
  <si>
    <t>⑪プログラムへの名簿掲載に関する承諾について→</t>
  </si>
  <si>
    <t>⑫申し込み団体の連絡先などについて</t>
  </si>
  <si>
    <t>第４9回沖縄県吹奏楽コンクール</t>
  </si>
  <si>
    <t>【第５４回九州吹奏楽コンクール沖縄県予選】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</si>
</sst>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b/>
      <sz val="11"/>
      <name val="ＭＳ ゴシック"/>
      <family val="3"/>
    </font>
    <font>
      <b/>
      <sz val="20"/>
      <name val="ＭＳ 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2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9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 shrinkToFit="1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2" fillId="4" borderId="19" xfId="0" applyFont="1" applyFill="1" applyBorder="1" applyAlignment="1" applyProtection="1">
      <alignment horizontal="right" vertical="center"/>
      <protection locked="0"/>
    </xf>
    <xf numFmtId="0" fontId="2" fillId="4" borderId="21" xfId="0" applyFont="1" applyFill="1" applyBorder="1" applyAlignment="1" applyProtection="1">
      <alignment horizontal="right" vertical="center"/>
      <protection locked="0"/>
    </xf>
    <xf numFmtId="0" fontId="2" fillId="4" borderId="25" xfId="0" applyFont="1" applyFill="1" applyBorder="1" applyAlignment="1" applyProtection="1">
      <alignment horizontal="right" vertical="center"/>
      <protection locked="0"/>
    </xf>
    <xf numFmtId="0" fontId="2" fillId="4" borderId="23" xfId="0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0" fontId="2" fillId="4" borderId="6" xfId="0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/>
    </xf>
    <xf numFmtId="0" fontId="10" fillId="0" borderId="9" xfId="0" applyFont="1" applyBorder="1" applyAlignment="1">
      <alignment vertical="center" shrinkToFit="1"/>
    </xf>
    <xf numFmtId="0" fontId="10" fillId="0" borderId="1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6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180" fontId="9" fillId="0" borderId="0" xfId="0" applyNumberFormat="1" applyFont="1" applyAlignment="1">
      <alignment horizontal="left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8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0" fontId="24" fillId="0" borderId="15" xfId="0" applyFont="1" applyBorder="1" applyAlignment="1">
      <alignment horizontal="right" vertical="center"/>
    </xf>
    <xf numFmtId="0" fontId="24" fillId="0" borderId="2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textRotation="255"/>
    </xf>
    <xf numFmtId="0" fontId="20" fillId="0" borderId="0" xfId="0" applyFont="1" applyBorder="1" applyAlignment="1">
      <alignment horizontal="right" vertical="center" textRotation="255"/>
    </xf>
    <xf numFmtId="0" fontId="9" fillId="0" borderId="17" xfId="0" applyFont="1" applyBorder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6" xfId="0" applyFont="1" applyBorder="1" applyAlignment="1">
      <alignment vertical="center"/>
    </xf>
    <xf numFmtId="0" fontId="17" fillId="0" borderId="15" xfId="0" applyFont="1" applyBorder="1" applyAlignment="1">
      <alignment horizontal="right" vertical="center" textRotation="255"/>
    </xf>
    <xf numFmtId="0" fontId="9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vertical="center" shrinkToFit="1"/>
      <protection locked="0"/>
    </xf>
    <xf numFmtId="0" fontId="2" fillId="4" borderId="7" xfId="0" applyFont="1" applyFill="1" applyBorder="1" applyAlignment="1" applyProtection="1">
      <alignment vertical="center" shrinkToFit="1"/>
      <protection locked="0"/>
    </xf>
    <xf numFmtId="0" fontId="2" fillId="4" borderId="22" xfId="0" applyFont="1" applyFill="1" applyBorder="1" applyAlignment="1" applyProtection="1">
      <alignment vertical="center" shrinkToFit="1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/>
    </xf>
    <xf numFmtId="0" fontId="2" fillId="4" borderId="11" xfId="0" applyFont="1" applyFill="1" applyBorder="1" applyAlignment="1" applyProtection="1">
      <alignment vertical="center" shrinkToFit="1"/>
      <protection locked="0"/>
    </xf>
    <xf numFmtId="0" fontId="2" fillId="4" borderId="2" xfId="0" applyFont="1" applyFill="1" applyBorder="1" applyAlignment="1" applyProtection="1">
      <alignment vertical="center" shrinkToFit="1"/>
      <protection locked="0"/>
    </xf>
    <xf numFmtId="0" fontId="2" fillId="4" borderId="3" xfId="0" applyFont="1" applyFill="1" applyBorder="1" applyAlignment="1" applyProtection="1">
      <alignment vertical="center" shrinkToFi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2" xfId="0" applyFont="1" applyFill="1" applyBorder="1" applyAlignment="1" applyProtection="1">
      <alignment vertical="center" shrinkToFit="1"/>
      <protection locked="0"/>
    </xf>
    <xf numFmtId="0" fontId="2" fillId="4" borderId="20" xfId="0" applyFont="1" applyFill="1" applyBorder="1" applyAlignment="1" applyProtection="1">
      <alignment vertical="center" shrinkToFit="1"/>
      <protection locked="0"/>
    </xf>
    <xf numFmtId="0" fontId="2" fillId="4" borderId="21" xfId="0" applyFont="1" applyFill="1" applyBorder="1" applyAlignment="1" applyProtection="1">
      <alignment vertical="center" shrinkToFit="1"/>
      <protection locked="0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vertical="center"/>
      <protection locked="0"/>
    </xf>
    <xf numFmtId="0" fontId="3" fillId="0" borderId="27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2" fillId="0" borderId="31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2" fillId="3" borderId="11" xfId="0" applyFont="1" applyFill="1" applyBorder="1" applyAlignment="1" applyProtection="1">
      <alignment vertical="center" shrinkToFit="1"/>
      <protection locked="0"/>
    </xf>
    <xf numFmtId="0" fontId="2" fillId="3" borderId="2" xfId="0" applyFont="1" applyFill="1" applyBorder="1" applyAlignment="1" applyProtection="1">
      <alignment vertical="center" shrinkToFit="1"/>
      <protection locked="0"/>
    </xf>
    <xf numFmtId="0" fontId="2" fillId="3" borderId="3" xfId="0" applyFont="1" applyFill="1" applyBorder="1" applyAlignment="1" applyProtection="1">
      <alignment vertical="center" shrinkToFit="1"/>
      <protection locked="0"/>
    </xf>
    <xf numFmtId="0" fontId="2" fillId="2" borderId="24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3" borderId="11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16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left" vertical="center"/>
    </xf>
    <xf numFmtId="0" fontId="12" fillId="0" borderId="3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1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15" fillId="0" borderId="36" xfId="0" applyFont="1" applyBorder="1" applyAlignment="1">
      <alignment vertical="center" shrinkToFit="1"/>
    </xf>
    <xf numFmtId="0" fontId="15" fillId="0" borderId="3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37" xfId="0" applyFont="1" applyBorder="1" applyAlignment="1">
      <alignment vertical="center" shrinkToFit="1"/>
    </xf>
    <xf numFmtId="0" fontId="11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5" fillId="0" borderId="13" xfId="0" applyFont="1" applyBorder="1" applyAlignment="1">
      <alignment vertical="center" shrinkToFit="1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5" fontId="12" fillId="0" borderId="3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25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9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12" fillId="0" borderId="23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38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20" fillId="6" borderId="16" xfId="0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1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9" fillId="0" borderId="19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workbookViewId="0" topLeftCell="A1">
      <pane ySplit="5" topLeftCell="BM48" activePane="bottomLeft" state="frozen"/>
      <selection pane="topLeft" activeCell="A1" sqref="A1"/>
      <selection pane="bottomLeft" activeCell="M11" sqref="M11"/>
    </sheetView>
  </sheetViews>
  <sheetFormatPr defaultColWidth="9.00390625" defaultRowHeight="13.5"/>
  <cols>
    <col min="1" max="3" width="9.00390625" style="2" customWidth="1"/>
    <col min="4" max="4" width="18.00390625" style="2" customWidth="1"/>
    <col min="5" max="5" width="9.00390625" style="2" customWidth="1"/>
    <col min="6" max="6" width="11.625" style="2" customWidth="1"/>
    <col min="7" max="7" width="6.00390625" style="2" customWidth="1"/>
    <col min="8" max="8" width="4.25390625" style="2" customWidth="1"/>
    <col min="9" max="9" width="3.875" style="2" bestFit="1" customWidth="1"/>
    <col min="10" max="10" width="4.25390625" style="2" customWidth="1"/>
    <col min="11" max="11" width="3.50390625" style="2" bestFit="1" customWidth="1"/>
    <col min="12" max="17" width="9.00390625" style="16" customWidth="1"/>
    <col min="18" max="16384" width="9.00390625" style="2" customWidth="1"/>
  </cols>
  <sheetData>
    <row r="1" spans="1:12" ht="71.25" customHeight="1" thickBot="1">
      <c r="A1" s="112" t="s">
        <v>88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4"/>
    </row>
    <row r="2" spans="1:12" ht="13.5">
      <c r="A2" s="140" t="s">
        <v>41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  <c r="L2" s="14"/>
    </row>
    <row r="3" spans="1:12" ht="13.5">
      <c r="A3" s="20"/>
      <c r="B3" s="152" t="s">
        <v>42</v>
      </c>
      <c r="C3" s="153"/>
      <c r="D3" s="153"/>
      <c r="E3" s="153"/>
      <c r="F3" s="153"/>
      <c r="G3" s="153"/>
      <c r="H3" s="153"/>
      <c r="I3" s="153"/>
      <c r="J3" s="153"/>
      <c r="K3" s="154"/>
      <c r="L3" s="14"/>
    </row>
    <row r="4" spans="1:12" ht="13.5">
      <c r="A4" s="21"/>
      <c r="B4" s="152" t="s">
        <v>43</v>
      </c>
      <c r="C4" s="153"/>
      <c r="D4" s="153"/>
      <c r="E4" s="153"/>
      <c r="F4" s="153"/>
      <c r="G4" s="153"/>
      <c r="H4" s="153"/>
      <c r="I4" s="153"/>
      <c r="J4" s="153"/>
      <c r="K4" s="154"/>
      <c r="L4" s="14"/>
    </row>
    <row r="5" spans="1:12" ht="28.5" customHeight="1" thickBot="1">
      <c r="A5" s="143" t="s">
        <v>44</v>
      </c>
      <c r="B5" s="144"/>
      <c r="C5" s="144"/>
      <c r="D5" s="144"/>
      <c r="E5" s="144"/>
      <c r="F5" s="144"/>
      <c r="G5" s="144"/>
      <c r="H5" s="144"/>
      <c r="I5" s="144"/>
      <c r="J5" s="144"/>
      <c r="K5" s="145"/>
      <c r="L5" s="14"/>
    </row>
    <row r="6" spans="1:12" ht="13.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4">
      <c r="A7" s="146" t="s">
        <v>77</v>
      </c>
      <c r="B7" s="146"/>
      <c r="C7" s="146"/>
      <c r="D7" s="146"/>
      <c r="E7" s="146"/>
      <c r="F7" s="146"/>
      <c r="G7" s="147"/>
      <c r="H7" s="148"/>
      <c r="I7" s="68">
        <v>1</v>
      </c>
      <c r="J7" s="14"/>
      <c r="K7" s="14"/>
      <c r="L7" s="14"/>
    </row>
    <row r="8" spans="1:12" ht="13.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4"/>
    </row>
    <row r="9" spans="1:12" ht="40.5" customHeight="1">
      <c r="A9" s="117" t="s">
        <v>23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4"/>
    </row>
    <row r="10" spans="1:12" ht="13.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24" customHeight="1">
      <c r="A11" s="139" t="s">
        <v>78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4"/>
    </row>
    <row r="12" spans="1:12" ht="24" customHeight="1">
      <c r="A12" s="3" t="s">
        <v>12</v>
      </c>
      <c r="B12" s="116" t="s">
        <v>116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4"/>
    </row>
    <row r="13" spans="1:12" ht="24" customHeight="1">
      <c r="A13" s="3" t="s">
        <v>16</v>
      </c>
      <c r="B13" s="116" t="str">
        <f>PHONETIC(B12)</f>
        <v> 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4"/>
    </row>
    <row r="14" spans="1:12" ht="81.75" customHeight="1">
      <c r="A14" s="117" t="s">
        <v>89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4"/>
    </row>
    <row r="15" spans="1:12" ht="13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4"/>
    </row>
    <row r="16" spans="1:12" ht="17.25">
      <c r="A16" s="139" t="s">
        <v>79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4"/>
    </row>
    <row r="17" spans="1:12" ht="24" customHeight="1">
      <c r="A17" s="3" t="s">
        <v>17</v>
      </c>
      <c r="B17" s="116" t="s">
        <v>116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4"/>
    </row>
    <row r="18" spans="1:12" ht="24" customHeight="1">
      <c r="A18" s="3" t="s">
        <v>16</v>
      </c>
      <c r="B18" s="116" t="str">
        <f>PHONETIC(B17)</f>
        <v> 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4"/>
    </row>
    <row r="19" spans="1:12" ht="42.75" customHeight="1">
      <c r="A19" s="117" t="s">
        <v>24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4"/>
    </row>
    <row r="20" spans="1:11" ht="13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3.25" customHeight="1">
      <c r="A21" s="17" t="s">
        <v>80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4" customHeight="1">
      <c r="A22" s="123" t="s">
        <v>5</v>
      </c>
      <c r="B22" s="3" t="s">
        <v>6</v>
      </c>
      <c r="C22" s="149" t="s">
        <v>116</v>
      </c>
      <c r="D22" s="150"/>
      <c r="E22" s="150"/>
      <c r="F22" s="150"/>
      <c r="G22" s="151"/>
      <c r="H22" s="123" t="s">
        <v>8</v>
      </c>
      <c r="I22" s="123"/>
      <c r="J22" s="123"/>
      <c r="K22" s="123"/>
    </row>
    <row r="23" spans="1:11" ht="24" customHeight="1">
      <c r="A23" s="123"/>
      <c r="B23" s="3" t="s">
        <v>18</v>
      </c>
      <c r="C23" s="149" t="s">
        <v>116</v>
      </c>
      <c r="D23" s="150"/>
      <c r="E23" s="150"/>
      <c r="F23" s="150"/>
      <c r="G23" s="151"/>
      <c r="H23" s="123"/>
      <c r="I23" s="123"/>
      <c r="J23" s="123"/>
      <c r="K23" s="123"/>
    </row>
    <row r="24" spans="1:11" ht="24" customHeight="1">
      <c r="A24" s="123"/>
      <c r="B24" s="3" t="s">
        <v>7</v>
      </c>
      <c r="C24" s="119" t="s">
        <v>116</v>
      </c>
      <c r="D24" s="120"/>
      <c r="E24" s="120"/>
      <c r="F24" s="120"/>
      <c r="G24" s="121"/>
      <c r="H24" s="58" t="s">
        <v>116</v>
      </c>
      <c r="I24" s="5" t="s">
        <v>20</v>
      </c>
      <c r="J24" s="63" t="s">
        <v>116</v>
      </c>
      <c r="K24" s="6" t="s">
        <v>19</v>
      </c>
    </row>
    <row r="25" spans="1:11" ht="24" customHeight="1">
      <c r="A25" s="122" t="s">
        <v>21</v>
      </c>
      <c r="B25" s="123"/>
      <c r="C25" s="124" t="s">
        <v>116</v>
      </c>
      <c r="D25" s="124"/>
      <c r="E25" s="124"/>
      <c r="F25" s="124"/>
      <c r="G25" s="124"/>
      <c r="H25" s="59" t="s">
        <v>116</v>
      </c>
      <c r="I25" s="7" t="s">
        <v>20</v>
      </c>
      <c r="J25" s="64" t="s">
        <v>116</v>
      </c>
      <c r="K25" s="8" t="s">
        <v>19</v>
      </c>
    </row>
    <row r="26" spans="1:11" ht="24" customHeight="1">
      <c r="A26" s="123"/>
      <c r="B26" s="123"/>
      <c r="C26" s="125" t="s">
        <v>116</v>
      </c>
      <c r="D26" s="125"/>
      <c r="E26" s="125"/>
      <c r="F26" s="125"/>
      <c r="G26" s="125"/>
      <c r="H26" s="60" t="s">
        <v>116</v>
      </c>
      <c r="I26" s="9" t="s">
        <v>20</v>
      </c>
      <c r="J26" s="65" t="s">
        <v>116</v>
      </c>
      <c r="K26" s="10" t="s">
        <v>19</v>
      </c>
    </row>
    <row r="27" spans="1:11" ht="24" customHeight="1">
      <c r="A27" s="123"/>
      <c r="B27" s="123"/>
      <c r="C27" s="125" t="s">
        <v>116</v>
      </c>
      <c r="D27" s="125"/>
      <c r="E27" s="125"/>
      <c r="F27" s="125"/>
      <c r="G27" s="125"/>
      <c r="H27" s="60" t="s">
        <v>116</v>
      </c>
      <c r="I27" s="9" t="s">
        <v>20</v>
      </c>
      <c r="J27" s="65" t="s">
        <v>116</v>
      </c>
      <c r="K27" s="10" t="s">
        <v>19</v>
      </c>
    </row>
    <row r="28" spans="1:11" ht="24" customHeight="1">
      <c r="A28" s="123"/>
      <c r="B28" s="123"/>
      <c r="C28" s="126" t="s">
        <v>116</v>
      </c>
      <c r="D28" s="113"/>
      <c r="E28" s="113"/>
      <c r="F28" s="113"/>
      <c r="G28" s="114"/>
      <c r="H28" s="61" t="s">
        <v>116</v>
      </c>
      <c r="I28" s="9" t="s">
        <v>20</v>
      </c>
      <c r="J28" s="65" t="s">
        <v>116</v>
      </c>
      <c r="K28" s="10" t="s">
        <v>19</v>
      </c>
    </row>
    <row r="29" spans="1:11" ht="24" customHeight="1">
      <c r="A29" s="123"/>
      <c r="B29" s="123"/>
      <c r="C29" s="115" t="s">
        <v>116</v>
      </c>
      <c r="D29" s="115"/>
      <c r="E29" s="115"/>
      <c r="F29" s="115"/>
      <c r="G29" s="115"/>
      <c r="H29" s="62" t="s">
        <v>116</v>
      </c>
      <c r="I29" s="11" t="s">
        <v>20</v>
      </c>
      <c r="J29" s="65" t="s">
        <v>116</v>
      </c>
      <c r="K29" s="12" t="s">
        <v>19</v>
      </c>
    </row>
    <row r="30" spans="1:11" ht="104.25" customHeight="1">
      <c r="A30" s="127" t="s">
        <v>73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</row>
    <row r="31" spans="1:11" ht="13.5">
      <c r="A31" s="18"/>
      <c r="B31" s="18"/>
      <c r="C31" s="15"/>
      <c r="D31" s="15"/>
      <c r="E31" s="15"/>
      <c r="F31" s="15"/>
      <c r="G31" s="15"/>
      <c r="H31" s="19"/>
      <c r="I31" s="18"/>
      <c r="J31" s="19"/>
      <c r="K31" s="18"/>
    </row>
    <row r="32" spans="1:11" ht="24" customHeight="1">
      <c r="A32" s="132" t="s">
        <v>81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</row>
    <row r="33" spans="1:11" ht="24" customHeight="1">
      <c r="A33" s="129" t="s">
        <v>25</v>
      </c>
      <c r="B33" s="129"/>
      <c r="C33" s="133" t="s">
        <v>116</v>
      </c>
      <c r="D33" s="134"/>
      <c r="E33" s="129" t="s">
        <v>29</v>
      </c>
      <c r="F33" s="129"/>
      <c r="G33" s="135" t="s">
        <v>116</v>
      </c>
      <c r="H33" s="136"/>
      <c r="I33" s="136"/>
      <c r="J33" s="136"/>
      <c r="K33" s="137"/>
    </row>
    <row r="34" spans="1:11" ht="24" customHeight="1">
      <c r="A34" s="129" t="s">
        <v>22</v>
      </c>
      <c r="B34" s="129"/>
      <c r="C34" s="130" t="s">
        <v>116</v>
      </c>
      <c r="D34" s="130"/>
      <c r="E34" s="130"/>
      <c r="F34" s="130"/>
      <c r="G34" s="130"/>
      <c r="H34" s="130"/>
      <c r="I34" s="130"/>
      <c r="J34" s="130"/>
      <c r="K34" s="130"/>
    </row>
    <row r="35" spans="1:11" ht="24" customHeight="1">
      <c r="A35" s="129" t="s">
        <v>26</v>
      </c>
      <c r="B35" s="129"/>
      <c r="C35" s="130" t="s">
        <v>116</v>
      </c>
      <c r="D35" s="130"/>
      <c r="E35" s="129" t="s">
        <v>28</v>
      </c>
      <c r="F35" s="129"/>
      <c r="G35" s="131"/>
      <c r="H35" s="131"/>
      <c r="I35" s="131"/>
      <c r="J35" s="131"/>
      <c r="K35" s="131"/>
    </row>
    <row r="36" spans="1:11" ht="24" customHeight="1">
      <c r="A36" s="129" t="s">
        <v>27</v>
      </c>
      <c r="B36" s="129"/>
      <c r="C36" s="130" t="s">
        <v>116</v>
      </c>
      <c r="D36" s="130"/>
      <c r="E36" s="129" t="s">
        <v>30</v>
      </c>
      <c r="F36" s="129"/>
      <c r="G36" s="131" t="s">
        <v>117</v>
      </c>
      <c r="H36" s="131"/>
      <c r="I36" s="131"/>
      <c r="J36" s="131"/>
      <c r="K36" s="131"/>
    </row>
    <row r="37" spans="1:11" ht="62.25" customHeight="1">
      <c r="A37" s="127" t="s">
        <v>114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ht="13.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3.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23.25" customHeight="1">
      <c r="A40" s="17" t="s">
        <v>82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24" customHeight="1">
      <c r="A41" s="123" t="s">
        <v>5</v>
      </c>
      <c r="B41" s="3" t="s">
        <v>6</v>
      </c>
      <c r="C41" s="149"/>
      <c r="D41" s="150"/>
      <c r="E41" s="150"/>
      <c r="F41" s="150"/>
      <c r="G41" s="151"/>
      <c r="H41" s="123" t="s">
        <v>8</v>
      </c>
      <c r="I41" s="123"/>
      <c r="J41" s="123"/>
      <c r="K41" s="123"/>
    </row>
    <row r="42" spans="1:11" ht="24" customHeight="1">
      <c r="A42" s="123"/>
      <c r="B42" s="3" t="s">
        <v>18</v>
      </c>
      <c r="C42" s="149"/>
      <c r="D42" s="150"/>
      <c r="E42" s="150"/>
      <c r="F42" s="150"/>
      <c r="G42" s="151"/>
      <c r="H42" s="123"/>
      <c r="I42" s="123"/>
      <c r="J42" s="123"/>
      <c r="K42" s="123"/>
    </row>
    <row r="43" spans="1:11" ht="24" customHeight="1">
      <c r="A43" s="123"/>
      <c r="B43" s="3" t="s">
        <v>7</v>
      </c>
      <c r="C43" s="119"/>
      <c r="D43" s="120"/>
      <c r="E43" s="120"/>
      <c r="F43" s="120"/>
      <c r="G43" s="121"/>
      <c r="H43" s="58"/>
      <c r="I43" s="5" t="s">
        <v>20</v>
      </c>
      <c r="J43" s="63"/>
      <c r="K43" s="6" t="s">
        <v>19</v>
      </c>
    </row>
    <row r="44" spans="1:11" ht="24" customHeight="1">
      <c r="A44" s="122" t="s">
        <v>21</v>
      </c>
      <c r="B44" s="123"/>
      <c r="C44" s="124"/>
      <c r="D44" s="124"/>
      <c r="E44" s="124"/>
      <c r="F44" s="124"/>
      <c r="G44" s="124"/>
      <c r="H44" s="59"/>
      <c r="I44" s="7" t="s">
        <v>20</v>
      </c>
      <c r="J44" s="64"/>
      <c r="K44" s="8" t="s">
        <v>19</v>
      </c>
    </row>
    <row r="45" spans="1:11" ht="24" customHeight="1">
      <c r="A45" s="123"/>
      <c r="B45" s="123"/>
      <c r="C45" s="125"/>
      <c r="D45" s="125"/>
      <c r="E45" s="125"/>
      <c r="F45" s="125"/>
      <c r="G45" s="125"/>
      <c r="H45" s="60"/>
      <c r="I45" s="9" t="s">
        <v>20</v>
      </c>
      <c r="J45" s="65"/>
      <c r="K45" s="10" t="s">
        <v>19</v>
      </c>
    </row>
    <row r="46" spans="1:11" ht="24" customHeight="1">
      <c r="A46" s="123"/>
      <c r="B46" s="123"/>
      <c r="C46" s="125"/>
      <c r="D46" s="125"/>
      <c r="E46" s="125"/>
      <c r="F46" s="125"/>
      <c r="G46" s="125"/>
      <c r="H46" s="60"/>
      <c r="I46" s="9" t="s">
        <v>20</v>
      </c>
      <c r="J46" s="65"/>
      <c r="K46" s="10" t="s">
        <v>19</v>
      </c>
    </row>
    <row r="47" spans="1:11" ht="24" customHeight="1">
      <c r="A47" s="123"/>
      <c r="B47" s="123"/>
      <c r="C47" s="126"/>
      <c r="D47" s="113"/>
      <c r="E47" s="113"/>
      <c r="F47" s="113"/>
      <c r="G47" s="114"/>
      <c r="H47" s="61"/>
      <c r="I47" s="9" t="s">
        <v>20</v>
      </c>
      <c r="J47" s="65"/>
      <c r="K47" s="10" t="s">
        <v>19</v>
      </c>
    </row>
    <row r="48" spans="1:11" ht="24" customHeight="1">
      <c r="A48" s="123"/>
      <c r="B48" s="123"/>
      <c r="C48" s="115"/>
      <c r="D48" s="115"/>
      <c r="E48" s="115"/>
      <c r="F48" s="115"/>
      <c r="G48" s="115"/>
      <c r="H48" s="62"/>
      <c r="I48" s="11" t="s">
        <v>20</v>
      </c>
      <c r="J48" s="65"/>
      <c r="K48" s="12" t="s">
        <v>19</v>
      </c>
    </row>
    <row r="49" spans="1:11" ht="104.25" customHeight="1">
      <c r="A49" s="127" t="s">
        <v>73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</row>
    <row r="50" spans="1:11" ht="13.5">
      <c r="A50" s="18"/>
      <c r="B50" s="18"/>
      <c r="C50" s="15"/>
      <c r="D50" s="15"/>
      <c r="E50" s="15"/>
      <c r="F50" s="15"/>
      <c r="G50" s="15"/>
      <c r="H50" s="19"/>
      <c r="I50" s="18"/>
      <c r="J50" s="19"/>
      <c r="K50" s="18"/>
    </row>
    <row r="51" spans="1:11" ht="24" customHeight="1">
      <c r="A51" s="132" t="s">
        <v>83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</row>
    <row r="52" spans="1:11" ht="24" customHeight="1">
      <c r="A52" s="129" t="s">
        <v>25</v>
      </c>
      <c r="B52" s="129"/>
      <c r="C52" s="133"/>
      <c r="D52" s="134"/>
      <c r="E52" s="129" t="s">
        <v>29</v>
      </c>
      <c r="F52" s="129"/>
      <c r="G52" s="135"/>
      <c r="H52" s="136"/>
      <c r="I52" s="136"/>
      <c r="J52" s="136"/>
      <c r="K52" s="137"/>
    </row>
    <row r="53" spans="1:11" ht="24" customHeight="1">
      <c r="A53" s="129" t="s">
        <v>22</v>
      </c>
      <c r="B53" s="129"/>
      <c r="C53" s="130"/>
      <c r="D53" s="130"/>
      <c r="E53" s="130"/>
      <c r="F53" s="130"/>
      <c r="G53" s="130"/>
      <c r="H53" s="130"/>
      <c r="I53" s="130"/>
      <c r="J53" s="130"/>
      <c r="K53" s="130"/>
    </row>
    <row r="54" spans="1:11" ht="24" customHeight="1">
      <c r="A54" s="129" t="s">
        <v>26</v>
      </c>
      <c r="B54" s="129"/>
      <c r="C54" s="130"/>
      <c r="D54" s="130"/>
      <c r="E54" s="129" t="s">
        <v>28</v>
      </c>
      <c r="F54" s="129"/>
      <c r="G54" s="131"/>
      <c r="H54" s="131"/>
      <c r="I54" s="131"/>
      <c r="J54" s="131"/>
      <c r="K54" s="131"/>
    </row>
    <row r="55" spans="1:11" ht="24" customHeight="1">
      <c r="A55" s="129" t="s">
        <v>27</v>
      </c>
      <c r="B55" s="129"/>
      <c r="C55" s="130"/>
      <c r="D55" s="130"/>
      <c r="E55" s="129" t="s">
        <v>30</v>
      </c>
      <c r="F55" s="129"/>
      <c r="G55" s="131"/>
      <c r="H55" s="131"/>
      <c r="I55" s="131"/>
      <c r="J55" s="131"/>
      <c r="K55" s="131"/>
    </row>
    <row r="56" spans="1:11" ht="81.75" customHeight="1">
      <c r="A56" s="127" t="s">
        <v>115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11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24" customHeight="1">
      <c r="A58" s="155" t="s">
        <v>84</v>
      </c>
      <c r="B58" s="155"/>
      <c r="C58" s="155"/>
      <c r="D58" s="155"/>
      <c r="E58" s="155"/>
      <c r="F58" s="155"/>
      <c r="G58" s="155"/>
      <c r="H58" s="160"/>
      <c r="I58" s="66" t="s">
        <v>116</v>
      </c>
      <c r="J58" s="16"/>
      <c r="K58" s="16"/>
    </row>
    <row r="59" spans="1:11" ht="81.75" customHeight="1">
      <c r="A59" s="161" t="s">
        <v>31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</row>
    <row r="60" spans="1:11" ht="13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24">
      <c r="A61" s="155" t="s">
        <v>85</v>
      </c>
      <c r="B61" s="147"/>
      <c r="C61" s="147"/>
      <c r="D61" s="147"/>
      <c r="E61" s="147"/>
      <c r="F61" s="147"/>
      <c r="G61" s="147"/>
      <c r="H61" s="148"/>
      <c r="I61" s="86" t="s">
        <v>116</v>
      </c>
      <c r="J61" s="16"/>
      <c r="K61" s="16"/>
    </row>
    <row r="62" spans="1:11" ht="40.5" customHeight="1">
      <c r="A62" s="161" t="s">
        <v>32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</row>
    <row r="63" spans="1:11" ht="18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24">
      <c r="A64" s="155" t="s">
        <v>121</v>
      </c>
      <c r="B64" s="147"/>
      <c r="C64" s="147"/>
      <c r="D64" s="147"/>
      <c r="E64" s="147"/>
      <c r="F64" s="147"/>
      <c r="G64" s="147"/>
      <c r="H64" s="148"/>
      <c r="I64" s="86" t="s">
        <v>116</v>
      </c>
      <c r="J64" s="16"/>
      <c r="K64" s="16"/>
    </row>
    <row r="65" spans="1:11" ht="69" customHeight="1">
      <c r="A65" s="161" t="s">
        <v>33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</row>
    <row r="66" spans="1:11" ht="13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24">
      <c r="A67" s="155" t="s">
        <v>122</v>
      </c>
      <c r="B67" s="147"/>
      <c r="C67" s="147"/>
      <c r="D67" s="147"/>
      <c r="E67" s="147"/>
      <c r="F67" s="147"/>
      <c r="G67" s="147"/>
      <c r="H67" s="148"/>
      <c r="I67" s="66">
        <v>2</v>
      </c>
      <c r="J67" s="16"/>
      <c r="K67" s="16"/>
    </row>
    <row r="68" spans="1:11" ht="69" customHeight="1">
      <c r="A68" s="161" t="s">
        <v>76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</row>
    <row r="69" spans="1:11" ht="13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24" customHeight="1">
      <c r="A70" s="17" t="s">
        <v>123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24" customHeight="1">
      <c r="A71" s="163" t="s">
        <v>34</v>
      </c>
      <c r="B71" s="163"/>
      <c r="C71" s="156" t="s">
        <v>116</v>
      </c>
      <c r="D71" s="157"/>
      <c r="E71" s="157"/>
      <c r="F71" s="157"/>
      <c r="G71" s="157"/>
      <c r="H71" s="158"/>
      <c r="I71" s="159"/>
      <c r="J71" s="16"/>
      <c r="K71" s="16"/>
    </row>
    <row r="72" spans="1:11" ht="24" customHeight="1">
      <c r="A72" s="173" t="s">
        <v>14</v>
      </c>
      <c r="B72" s="174"/>
      <c r="C72" s="4" t="s">
        <v>35</v>
      </c>
      <c r="D72" s="67" t="s">
        <v>116</v>
      </c>
      <c r="E72" s="4" t="s">
        <v>36</v>
      </c>
      <c r="F72" s="164" t="s">
        <v>116</v>
      </c>
      <c r="G72" s="165"/>
      <c r="H72" s="158"/>
      <c r="I72" s="159"/>
      <c r="J72" s="16"/>
      <c r="K72" s="16"/>
    </row>
    <row r="73" spans="1:11" ht="24" customHeight="1">
      <c r="A73" s="175"/>
      <c r="B73" s="176"/>
      <c r="C73" s="4" t="s">
        <v>15</v>
      </c>
      <c r="D73" s="156" t="s">
        <v>116</v>
      </c>
      <c r="E73" s="157"/>
      <c r="F73" s="157"/>
      <c r="G73" s="157"/>
      <c r="H73" s="158"/>
      <c r="I73" s="159"/>
      <c r="J73" s="16"/>
      <c r="K73" s="16"/>
    </row>
    <row r="74" spans="1:11" ht="24" customHeight="1">
      <c r="A74" s="163" t="s">
        <v>13</v>
      </c>
      <c r="B74" s="163"/>
      <c r="C74" s="116" t="s">
        <v>116</v>
      </c>
      <c r="D74" s="116"/>
      <c r="E74" s="116"/>
      <c r="F74" s="116"/>
      <c r="G74" s="156"/>
      <c r="H74" s="87"/>
      <c r="I74" s="88"/>
      <c r="J74" s="16"/>
      <c r="K74" s="16"/>
    </row>
    <row r="75" spans="1:11" ht="24" customHeight="1">
      <c r="A75" s="167" t="s">
        <v>37</v>
      </c>
      <c r="B75" s="168"/>
      <c r="C75" s="3" t="s">
        <v>35</v>
      </c>
      <c r="D75" s="67" t="s">
        <v>116</v>
      </c>
      <c r="E75" s="89" t="s">
        <v>36</v>
      </c>
      <c r="F75" s="165" t="s">
        <v>116</v>
      </c>
      <c r="G75" s="165"/>
      <c r="H75" s="158"/>
      <c r="I75" s="159"/>
      <c r="J75" s="16"/>
      <c r="K75" s="16"/>
    </row>
    <row r="76" spans="1:11" ht="24" customHeight="1">
      <c r="A76" s="169"/>
      <c r="B76" s="170"/>
      <c r="C76" s="4" t="s">
        <v>15</v>
      </c>
      <c r="D76" s="156" t="s">
        <v>116</v>
      </c>
      <c r="E76" s="157"/>
      <c r="F76" s="157"/>
      <c r="G76" s="157"/>
      <c r="H76" s="158"/>
      <c r="I76" s="159"/>
      <c r="J76" s="16"/>
      <c r="K76" s="16"/>
    </row>
    <row r="77" spans="1:11" ht="24" customHeight="1">
      <c r="A77" s="171"/>
      <c r="B77" s="172"/>
      <c r="C77" s="3" t="s">
        <v>38</v>
      </c>
      <c r="D77" s="3"/>
      <c r="E77" s="166" t="s">
        <v>116</v>
      </c>
      <c r="F77" s="166"/>
      <c r="G77" s="164"/>
      <c r="H77" s="87"/>
      <c r="I77" s="88"/>
      <c r="J77" s="16"/>
      <c r="K77" s="16"/>
    </row>
    <row r="78" spans="1:11" ht="13.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24">
      <c r="A79" s="17" t="s">
        <v>86</v>
      </c>
      <c r="B79" s="16"/>
      <c r="C79" s="16"/>
      <c r="D79" s="16"/>
      <c r="E79" s="17" t="s">
        <v>39</v>
      </c>
      <c r="F79" s="16"/>
      <c r="G79" s="66" t="s">
        <v>116</v>
      </c>
      <c r="H79" s="16" t="s">
        <v>3</v>
      </c>
      <c r="I79" s="16"/>
      <c r="J79" s="16"/>
      <c r="K79" s="16"/>
    </row>
    <row r="80" spans="1:11" ht="24">
      <c r="A80" s="16"/>
      <c r="B80" s="16"/>
      <c r="C80" s="16"/>
      <c r="D80" s="16"/>
      <c r="E80" s="17" t="s">
        <v>40</v>
      </c>
      <c r="F80" s="16"/>
      <c r="G80" s="66"/>
      <c r="H80" s="16" t="s">
        <v>3</v>
      </c>
      <c r="I80" s="16"/>
      <c r="J80" s="16"/>
      <c r="K80" s="16"/>
    </row>
    <row r="81" spans="2:3" ht="13.5">
      <c r="B81" s="13"/>
      <c r="C81" s="13"/>
    </row>
    <row r="82" spans="2:3" ht="13.5">
      <c r="B82" s="13"/>
      <c r="C82" s="13"/>
    </row>
    <row r="83" spans="2:3" ht="13.5">
      <c r="B83" s="13"/>
      <c r="C83" s="13"/>
    </row>
    <row r="84" spans="2:3" ht="13.5">
      <c r="B84" s="13"/>
      <c r="C84" s="13"/>
    </row>
    <row r="85" spans="2:3" ht="13.5">
      <c r="B85" s="13"/>
      <c r="C85" s="13"/>
    </row>
    <row r="86" spans="2:3" ht="13.5">
      <c r="B86" s="13"/>
      <c r="C86" s="13"/>
    </row>
    <row r="87" spans="2:3" ht="13.5">
      <c r="B87" s="13"/>
      <c r="C87" s="13"/>
    </row>
    <row r="88" spans="2:3" ht="13.5">
      <c r="B88" s="13"/>
      <c r="C88" s="13"/>
    </row>
    <row r="89" spans="2:3" ht="13.5">
      <c r="B89" s="13"/>
      <c r="C89" s="13"/>
    </row>
    <row r="90" spans="2:3" ht="13.5">
      <c r="B90" s="13"/>
      <c r="C90" s="13"/>
    </row>
    <row r="91" spans="2:3" ht="13.5">
      <c r="B91" s="13"/>
      <c r="C91" s="13"/>
    </row>
    <row r="92" spans="2:3" ht="13.5">
      <c r="B92" s="13"/>
      <c r="C92" s="13"/>
    </row>
    <row r="93" spans="2:3" ht="13.5">
      <c r="B93" s="13"/>
      <c r="C93" s="13"/>
    </row>
    <row r="94" spans="2:3" ht="13.5">
      <c r="B94" s="13"/>
      <c r="C94" s="13"/>
    </row>
    <row r="95" spans="2:3" ht="13.5">
      <c r="B95" s="13"/>
      <c r="C95" s="13"/>
    </row>
    <row r="96" spans="2:3" ht="13.5">
      <c r="B96" s="13"/>
      <c r="C96" s="13"/>
    </row>
    <row r="97" spans="2:3" ht="13.5">
      <c r="B97" s="13"/>
      <c r="C97" s="13"/>
    </row>
    <row r="98" spans="2:3" ht="13.5">
      <c r="B98" s="13"/>
      <c r="C98" s="13"/>
    </row>
    <row r="99" spans="2:3" ht="13.5">
      <c r="B99" s="13"/>
      <c r="C99" s="13"/>
    </row>
    <row r="100" spans="2:3" ht="13.5">
      <c r="B100" s="13"/>
      <c r="C100" s="13"/>
    </row>
    <row r="101" spans="2:3" ht="13.5">
      <c r="B101" s="13"/>
      <c r="C101" s="13"/>
    </row>
    <row r="102" spans="2:3" ht="13.5">
      <c r="B102" s="13"/>
      <c r="C102" s="13"/>
    </row>
    <row r="103" spans="2:3" ht="13.5">
      <c r="B103" s="13"/>
      <c r="C103" s="13"/>
    </row>
    <row r="104" spans="2:3" ht="13.5">
      <c r="B104" s="13"/>
      <c r="C104" s="13"/>
    </row>
    <row r="105" spans="2:3" ht="13.5">
      <c r="B105" s="13"/>
      <c r="C105" s="13"/>
    </row>
    <row r="106" spans="2:3" ht="13.5">
      <c r="B106" s="13"/>
      <c r="C106" s="13"/>
    </row>
    <row r="107" spans="2:3" ht="13.5">
      <c r="B107" s="13"/>
      <c r="C107" s="13"/>
    </row>
    <row r="108" spans="2:3" ht="13.5">
      <c r="B108" s="13"/>
      <c r="C108" s="13"/>
    </row>
    <row r="109" spans="2:3" ht="13.5">
      <c r="B109" s="13"/>
      <c r="C109" s="13"/>
    </row>
    <row r="110" spans="2:3" ht="13.5">
      <c r="B110" s="13"/>
      <c r="C110" s="13"/>
    </row>
    <row r="111" spans="2:3" ht="13.5">
      <c r="B111" s="13"/>
      <c r="C111" s="13"/>
    </row>
    <row r="112" spans="2:3" ht="13.5">
      <c r="B112" s="13"/>
      <c r="C112" s="13"/>
    </row>
    <row r="113" spans="2:3" ht="13.5">
      <c r="B113" s="13"/>
      <c r="C113" s="13"/>
    </row>
    <row r="114" spans="2:3" ht="13.5">
      <c r="B114" s="13"/>
      <c r="C114" s="13"/>
    </row>
    <row r="115" spans="2:3" ht="13.5">
      <c r="B115" s="13"/>
      <c r="C115" s="13"/>
    </row>
    <row r="116" spans="2:3" ht="13.5">
      <c r="B116" s="13"/>
      <c r="C116" s="13"/>
    </row>
    <row r="117" spans="2:3" ht="13.5">
      <c r="B117" s="13"/>
      <c r="C117" s="13"/>
    </row>
    <row r="118" spans="2:3" ht="13.5">
      <c r="B118" s="13"/>
      <c r="C118" s="13"/>
    </row>
    <row r="119" spans="2:3" ht="13.5">
      <c r="B119" s="13"/>
      <c r="C119" s="13"/>
    </row>
    <row r="120" spans="2:3" ht="13.5">
      <c r="B120" s="13"/>
      <c r="C120" s="13"/>
    </row>
    <row r="121" spans="2:3" ht="13.5">
      <c r="B121" s="13"/>
      <c r="C121" s="13"/>
    </row>
    <row r="122" spans="2:3" ht="13.5">
      <c r="B122" s="13"/>
      <c r="C122" s="13"/>
    </row>
    <row r="123" spans="2:3" ht="13.5">
      <c r="B123" s="13"/>
      <c r="C123" s="13"/>
    </row>
    <row r="124" spans="2:3" ht="13.5">
      <c r="B124" s="13"/>
      <c r="C124" s="13"/>
    </row>
    <row r="125" spans="2:3" ht="13.5">
      <c r="B125" s="13"/>
      <c r="C125" s="13"/>
    </row>
    <row r="126" spans="2:3" ht="13.5">
      <c r="B126" s="13"/>
      <c r="C126" s="13"/>
    </row>
    <row r="127" spans="2:3" ht="13.5">
      <c r="B127" s="13"/>
      <c r="C127" s="13"/>
    </row>
    <row r="128" spans="2:3" ht="13.5">
      <c r="B128" s="13"/>
      <c r="C128" s="13"/>
    </row>
    <row r="129" spans="2:3" ht="13.5">
      <c r="B129" s="13"/>
      <c r="C129" s="13"/>
    </row>
    <row r="130" spans="2:3" ht="13.5">
      <c r="B130" s="13"/>
      <c r="C130" s="13"/>
    </row>
    <row r="131" spans="2:3" ht="13.5">
      <c r="B131" s="13"/>
      <c r="C131" s="13"/>
    </row>
    <row r="132" spans="2:3" ht="13.5">
      <c r="B132" s="13"/>
      <c r="C132" s="13"/>
    </row>
    <row r="133" spans="2:3" ht="13.5">
      <c r="B133" s="13"/>
      <c r="C133" s="13"/>
    </row>
    <row r="134" spans="2:3" ht="13.5">
      <c r="B134" s="13"/>
      <c r="C134" s="13"/>
    </row>
    <row r="135" spans="2:3" ht="13.5">
      <c r="B135" s="13"/>
      <c r="C135" s="13"/>
    </row>
    <row r="136" spans="2:3" ht="13.5">
      <c r="B136" s="13"/>
      <c r="C136" s="13"/>
    </row>
    <row r="137" spans="2:3" ht="13.5">
      <c r="B137" s="13"/>
      <c r="C137" s="13"/>
    </row>
    <row r="138" spans="2:3" ht="13.5">
      <c r="B138" s="13"/>
      <c r="C138" s="13"/>
    </row>
    <row r="139" spans="2:3" ht="13.5">
      <c r="B139" s="13"/>
      <c r="C139" s="13"/>
    </row>
    <row r="140" spans="2:3" ht="13.5">
      <c r="B140" s="13"/>
      <c r="C140" s="13"/>
    </row>
    <row r="141" spans="2:3" ht="13.5">
      <c r="B141" s="13"/>
      <c r="C141" s="13"/>
    </row>
    <row r="142" spans="2:3" ht="13.5">
      <c r="B142" s="13"/>
      <c r="C142" s="13"/>
    </row>
    <row r="143" spans="2:3" ht="13.5">
      <c r="B143" s="13"/>
      <c r="C143" s="13"/>
    </row>
    <row r="144" spans="2:3" ht="13.5">
      <c r="B144" s="13"/>
      <c r="C144" s="13"/>
    </row>
    <row r="145" spans="2:3" ht="13.5">
      <c r="B145" s="13"/>
      <c r="C145" s="13"/>
    </row>
    <row r="146" spans="2:3" ht="13.5">
      <c r="B146" s="13"/>
      <c r="C146" s="13"/>
    </row>
    <row r="147" spans="2:3" ht="13.5">
      <c r="B147" s="13"/>
      <c r="C147" s="13"/>
    </row>
    <row r="148" spans="2:3" ht="13.5">
      <c r="B148" s="13"/>
      <c r="C148" s="13"/>
    </row>
    <row r="149" spans="2:3" ht="13.5">
      <c r="B149" s="13"/>
      <c r="C149" s="13"/>
    </row>
    <row r="150" spans="2:3" ht="13.5">
      <c r="B150" s="13"/>
      <c r="C150" s="13"/>
    </row>
    <row r="151" spans="2:3" ht="13.5">
      <c r="B151" s="13"/>
      <c r="C151" s="13"/>
    </row>
    <row r="152" spans="2:3" ht="13.5">
      <c r="B152" s="13"/>
      <c r="C152" s="13"/>
    </row>
    <row r="153" spans="2:3" ht="13.5">
      <c r="B153" s="13"/>
      <c r="C153" s="13"/>
    </row>
    <row r="154" spans="2:3" ht="13.5">
      <c r="B154" s="13"/>
      <c r="C154" s="13"/>
    </row>
    <row r="155" spans="2:3" ht="13.5">
      <c r="B155" s="13"/>
      <c r="C155" s="13"/>
    </row>
    <row r="156" spans="2:3" ht="13.5">
      <c r="B156" s="13"/>
      <c r="C156" s="13"/>
    </row>
    <row r="157" spans="2:3" ht="13.5">
      <c r="B157" s="13"/>
      <c r="C157" s="13"/>
    </row>
    <row r="158" spans="2:3" ht="13.5">
      <c r="B158" s="13"/>
      <c r="C158" s="13"/>
    </row>
    <row r="159" spans="2:3" ht="13.5">
      <c r="B159" s="13"/>
      <c r="C159" s="13"/>
    </row>
    <row r="160" spans="2:3" ht="13.5">
      <c r="B160" s="13"/>
      <c r="C160" s="13"/>
    </row>
    <row r="161" spans="2:3" ht="13.5">
      <c r="B161" s="13"/>
      <c r="C161" s="13"/>
    </row>
    <row r="162" spans="2:3" ht="13.5">
      <c r="B162" s="13"/>
      <c r="C162" s="13"/>
    </row>
    <row r="163" spans="2:3" ht="13.5">
      <c r="B163" s="13"/>
      <c r="C163" s="13"/>
    </row>
    <row r="164" spans="2:3" ht="13.5">
      <c r="B164" s="13"/>
      <c r="C164" s="13"/>
    </row>
    <row r="165" spans="2:3" ht="13.5">
      <c r="B165" s="13"/>
      <c r="C165" s="13"/>
    </row>
    <row r="166" spans="2:3" ht="13.5">
      <c r="B166" s="13"/>
      <c r="C166" s="13"/>
    </row>
    <row r="167" spans="2:3" ht="13.5">
      <c r="B167" s="13"/>
      <c r="C167" s="13"/>
    </row>
    <row r="168" spans="2:3" ht="13.5">
      <c r="B168" s="13"/>
      <c r="C168" s="13"/>
    </row>
    <row r="169" spans="2:3" ht="13.5">
      <c r="B169" s="13"/>
      <c r="C169" s="13"/>
    </row>
    <row r="170" spans="2:3" ht="13.5">
      <c r="B170" s="13"/>
      <c r="C170" s="13"/>
    </row>
    <row r="171" spans="2:3" ht="13.5">
      <c r="B171" s="13"/>
      <c r="C171" s="13"/>
    </row>
    <row r="172" spans="2:3" ht="13.5">
      <c r="B172" s="13"/>
      <c r="C172" s="13"/>
    </row>
    <row r="173" spans="2:3" ht="13.5">
      <c r="B173" s="13"/>
      <c r="C173" s="13"/>
    </row>
    <row r="174" spans="2:3" ht="13.5">
      <c r="B174" s="13"/>
      <c r="C174" s="13"/>
    </row>
    <row r="175" spans="2:3" ht="13.5">
      <c r="B175" s="13"/>
      <c r="C175" s="13"/>
    </row>
    <row r="176" spans="2:3" ht="13.5">
      <c r="B176" s="13"/>
      <c r="C176" s="13"/>
    </row>
    <row r="177" spans="2:3" ht="13.5">
      <c r="B177" s="13"/>
      <c r="C177" s="13"/>
    </row>
    <row r="178" spans="2:3" ht="13.5">
      <c r="B178" s="13"/>
      <c r="C178" s="13"/>
    </row>
    <row r="179" spans="2:3" ht="13.5">
      <c r="B179" s="13"/>
      <c r="C179" s="13"/>
    </row>
    <row r="180" spans="2:3" ht="13.5">
      <c r="B180" s="13"/>
      <c r="C180" s="13"/>
    </row>
    <row r="181" spans="2:3" ht="13.5">
      <c r="B181" s="13"/>
      <c r="C181" s="13"/>
    </row>
    <row r="182" spans="2:3" ht="13.5">
      <c r="B182" s="13"/>
      <c r="C182" s="13"/>
    </row>
    <row r="183" spans="2:3" ht="13.5">
      <c r="B183" s="13"/>
      <c r="C183" s="13"/>
    </row>
    <row r="184" spans="2:3" ht="13.5">
      <c r="B184" s="13"/>
      <c r="C184" s="13"/>
    </row>
    <row r="185" spans="2:3" ht="13.5">
      <c r="B185" s="13"/>
      <c r="C185" s="13"/>
    </row>
    <row r="186" spans="2:3" ht="13.5">
      <c r="B186" s="13"/>
      <c r="C186" s="13"/>
    </row>
    <row r="187" spans="2:3" ht="13.5">
      <c r="B187" s="13"/>
      <c r="C187" s="13"/>
    </row>
    <row r="188" spans="2:3" ht="13.5">
      <c r="B188" s="13"/>
      <c r="C188" s="13"/>
    </row>
    <row r="189" spans="2:3" ht="13.5">
      <c r="B189" s="13"/>
      <c r="C189" s="13"/>
    </row>
    <row r="190" spans="2:3" ht="13.5">
      <c r="B190" s="13"/>
      <c r="C190" s="13"/>
    </row>
    <row r="191" spans="2:3" ht="13.5">
      <c r="B191" s="13"/>
      <c r="C191" s="13"/>
    </row>
    <row r="192" spans="2:3" ht="13.5">
      <c r="B192" s="13"/>
      <c r="C192" s="13"/>
    </row>
    <row r="193" spans="2:3" ht="13.5">
      <c r="B193" s="13"/>
      <c r="C193" s="13"/>
    </row>
    <row r="194" spans="2:3" ht="13.5">
      <c r="B194" s="13"/>
      <c r="C194" s="13"/>
    </row>
    <row r="195" spans="2:3" ht="13.5">
      <c r="B195" s="13"/>
      <c r="C195" s="13"/>
    </row>
    <row r="196" spans="2:3" ht="13.5">
      <c r="B196" s="13"/>
      <c r="C196" s="13"/>
    </row>
    <row r="197" spans="2:3" ht="13.5">
      <c r="B197" s="13"/>
      <c r="C197" s="13"/>
    </row>
    <row r="198" spans="2:3" ht="13.5">
      <c r="B198" s="13"/>
      <c r="C198" s="13"/>
    </row>
    <row r="199" spans="2:3" ht="13.5">
      <c r="B199" s="13"/>
      <c r="C199" s="13"/>
    </row>
    <row r="200" spans="2:3" ht="13.5">
      <c r="B200" s="13"/>
      <c r="C200" s="13"/>
    </row>
    <row r="201" spans="2:3" ht="13.5">
      <c r="B201" s="13"/>
      <c r="C201" s="13"/>
    </row>
    <row r="202" spans="2:3" ht="13.5">
      <c r="B202" s="13"/>
      <c r="C202" s="13"/>
    </row>
    <row r="203" spans="2:3" ht="13.5">
      <c r="B203" s="13"/>
      <c r="C203" s="13"/>
    </row>
    <row r="204" spans="2:3" ht="13.5">
      <c r="B204" s="13"/>
      <c r="C204" s="13"/>
    </row>
    <row r="205" spans="2:3" ht="13.5">
      <c r="B205" s="13"/>
      <c r="C205" s="13"/>
    </row>
    <row r="206" spans="2:3" ht="13.5">
      <c r="B206" s="13"/>
      <c r="C206" s="13"/>
    </row>
    <row r="207" spans="2:3" ht="13.5">
      <c r="B207" s="13"/>
      <c r="C207" s="13"/>
    </row>
    <row r="208" spans="2:3" ht="13.5">
      <c r="B208" s="13"/>
      <c r="C208" s="13"/>
    </row>
    <row r="209" spans="2:3" ht="13.5">
      <c r="B209" s="13"/>
      <c r="C209" s="13"/>
    </row>
    <row r="210" spans="2:3" ht="13.5">
      <c r="B210" s="13"/>
      <c r="C210" s="13"/>
    </row>
    <row r="211" spans="2:3" ht="13.5">
      <c r="B211" s="13"/>
      <c r="C211" s="13"/>
    </row>
    <row r="212" spans="2:3" ht="13.5">
      <c r="B212" s="13"/>
      <c r="C212" s="13"/>
    </row>
  </sheetData>
  <sheetProtection/>
  <mergeCells count="90">
    <mergeCell ref="C74:G74"/>
    <mergeCell ref="A72:B73"/>
    <mergeCell ref="A74:B74"/>
    <mergeCell ref="D73:I73"/>
    <mergeCell ref="E77:G77"/>
    <mergeCell ref="A75:B77"/>
    <mergeCell ref="F75:I75"/>
    <mergeCell ref="D76:I76"/>
    <mergeCell ref="A71:B71"/>
    <mergeCell ref="A68:K68"/>
    <mergeCell ref="F72:I72"/>
    <mergeCell ref="A67:H67"/>
    <mergeCell ref="A64:H64"/>
    <mergeCell ref="C71:I71"/>
    <mergeCell ref="A58:H58"/>
    <mergeCell ref="A37:K37"/>
    <mergeCell ref="A62:K62"/>
    <mergeCell ref="A65:K65"/>
    <mergeCell ref="A41:A43"/>
    <mergeCell ref="C41:G41"/>
    <mergeCell ref="A61:H61"/>
    <mergeCell ref="A59:K59"/>
    <mergeCell ref="H22:K23"/>
    <mergeCell ref="H41:K42"/>
    <mergeCell ref="C42:G42"/>
    <mergeCell ref="A32:K32"/>
    <mergeCell ref="A36:B36"/>
    <mergeCell ref="C34:K34"/>
    <mergeCell ref="A33:B33"/>
    <mergeCell ref="A34:B34"/>
    <mergeCell ref="E36:F36"/>
    <mergeCell ref="G36:K36"/>
    <mergeCell ref="A16:K16"/>
    <mergeCell ref="B17:K17"/>
    <mergeCell ref="B18:K18"/>
    <mergeCell ref="A19:K19"/>
    <mergeCell ref="G33:K33"/>
    <mergeCell ref="C35:D35"/>
    <mergeCell ref="C24:G24"/>
    <mergeCell ref="C36:D36"/>
    <mergeCell ref="A30:K30"/>
    <mergeCell ref="G35:K35"/>
    <mergeCell ref="C33:D33"/>
    <mergeCell ref="A22:A24"/>
    <mergeCell ref="A35:B35"/>
    <mergeCell ref="E33:F33"/>
    <mergeCell ref="E35:F35"/>
    <mergeCell ref="A1:K1"/>
    <mergeCell ref="A9:K9"/>
    <mergeCell ref="A11:K11"/>
    <mergeCell ref="B12:K12"/>
    <mergeCell ref="A2:K2"/>
    <mergeCell ref="A5:K5"/>
    <mergeCell ref="A7:H7"/>
    <mergeCell ref="B3:K3"/>
    <mergeCell ref="B4:K4"/>
    <mergeCell ref="B13:K13"/>
    <mergeCell ref="A14:K14"/>
    <mergeCell ref="A25:B29"/>
    <mergeCell ref="C25:G25"/>
    <mergeCell ref="C26:G26"/>
    <mergeCell ref="C27:G27"/>
    <mergeCell ref="C29:G29"/>
    <mergeCell ref="C28:G28"/>
    <mergeCell ref="C22:G22"/>
    <mergeCell ref="C23:G23"/>
    <mergeCell ref="C43:G43"/>
    <mergeCell ref="A44:B48"/>
    <mergeCell ref="C44:G44"/>
    <mergeCell ref="C45:G45"/>
    <mergeCell ref="C46:G46"/>
    <mergeCell ref="C47:G47"/>
    <mergeCell ref="C48:G48"/>
    <mergeCell ref="A49:K49"/>
    <mergeCell ref="A51:K51"/>
    <mergeCell ref="A52:B52"/>
    <mergeCell ref="C52:D52"/>
    <mergeCell ref="E52:F52"/>
    <mergeCell ref="G52:K52"/>
    <mergeCell ref="A53:B53"/>
    <mergeCell ref="C53:K53"/>
    <mergeCell ref="A54:B54"/>
    <mergeCell ref="C54:D54"/>
    <mergeCell ref="E54:F54"/>
    <mergeCell ref="G54:K54"/>
    <mergeCell ref="A56:K56"/>
    <mergeCell ref="A55:B55"/>
    <mergeCell ref="C55:D55"/>
    <mergeCell ref="E55:F55"/>
    <mergeCell ref="G55:K5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showGridLines="0" view="pageBreakPreview" zoomScaleSheetLayoutView="100" workbookViewId="0" topLeftCell="A1">
      <selection activeCell="C3" sqref="C3:G3"/>
    </sheetView>
  </sheetViews>
  <sheetFormatPr defaultColWidth="9.00390625" defaultRowHeight="13.5" zeroHeight="1"/>
  <cols>
    <col min="1" max="1" width="4.25390625" style="22" customWidth="1"/>
    <col min="2" max="2" width="6.625" style="22" customWidth="1"/>
    <col min="3" max="3" width="7.125" style="23" customWidth="1"/>
    <col min="4" max="4" width="9.50390625" style="23" customWidth="1"/>
    <col min="5" max="5" width="9.00390625" style="23" customWidth="1"/>
    <col min="6" max="6" width="11.75390625" style="23" customWidth="1"/>
    <col min="7" max="7" width="11.00390625" style="23" customWidth="1"/>
    <col min="8" max="8" width="9.00390625" style="22" customWidth="1"/>
    <col min="9" max="9" width="5.00390625" style="22" customWidth="1"/>
    <col min="10" max="10" width="3.625" style="23" customWidth="1"/>
    <col min="11" max="11" width="5.00390625" style="23" customWidth="1"/>
    <col min="12" max="12" width="3.625" style="23" customWidth="1"/>
    <col min="13" max="13" width="2.625" style="23" customWidth="1"/>
    <col min="14" max="16384" width="0" style="23" hidden="1" customWidth="1"/>
  </cols>
  <sheetData>
    <row r="1" spans="7:11" ht="18.75">
      <c r="G1" s="258" t="s">
        <v>91</v>
      </c>
      <c r="H1" s="259"/>
      <c r="I1" s="259"/>
      <c r="J1" s="259"/>
      <c r="K1" s="259"/>
    </row>
    <row r="2" spans="1:12" ht="13.5" customHeight="1">
      <c r="A2" s="260" t="s">
        <v>75</v>
      </c>
      <c r="B2" s="261"/>
      <c r="C2" s="252" t="str">
        <f>IF('入力用シート'!B13="","",'入力用シート'!B13)</f>
        <v> </v>
      </c>
      <c r="D2" s="253"/>
      <c r="E2" s="253"/>
      <c r="F2" s="253"/>
      <c r="G2" s="254"/>
      <c r="H2" s="211" t="s">
        <v>4</v>
      </c>
      <c r="I2" s="200" t="s">
        <v>90</v>
      </c>
      <c r="J2" s="201"/>
      <c r="K2" s="201"/>
      <c r="L2" s="195"/>
    </row>
    <row r="3" spans="1:12" ht="23.25" customHeight="1">
      <c r="A3" s="262" t="s">
        <v>0</v>
      </c>
      <c r="B3" s="263"/>
      <c r="C3" s="255" t="str">
        <f>IF('入力用シート'!B12="","",'入力用シート'!B12)</f>
        <v> </v>
      </c>
      <c r="D3" s="256"/>
      <c r="E3" s="256"/>
      <c r="F3" s="256"/>
      <c r="G3" s="257"/>
      <c r="H3" s="211"/>
      <c r="I3" s="196"/>
      <c r="J3" s="202"/>
      <c r="K3" s="202"/>
      <c r="L3" s="197"/>
    </row>
    <row r="4" spans="1:12" ht="14.25" customHeight="1">
      <c r="A4" s="235" t="s">
        <v>60</v>
      </c>
      <c r="B4" s="264"/>
      <c r="C4" s="244" t="str">
        <f>IF('入力用シート'!B18="","",'入力用シート'!B18)</f>
        <v> </v>
      </c>
      <c r="D4" s="245"/>
      <c r="E4" s="211" t="s">
        <v>93</v>
      </c>
      <c r="F4" s="203" t="str">
        <f>IF('入力用シート'!G79="","",'入力用シート'!G79)</f>
        <v> </v>
      </c>
      <c r="G4" s="223" t="s">
        <v>3</v>
      </c>
      <c r="H4" s="212" t="s">
        <v>92</v>
      </c>
      <c r="I4" s="203">
        <f>IF('入力用シート'!G80="","",'入力用シート'!G80)</f>
      </c>
      <c r="J4" s="204"/>
      <c r="K4" s="207" t="s">
        <v>3</v>
      </c>
      <c r="L4" s="208"/>
    </row>
    <row r="5" spans="1:12" ht="20.25" customHeight="1">
      <c r="A5" s="265" t="s">
        <v>1</v>
      </c>
      <c r="B5" s="266"/>
      <c r="C5" s="246" t="str">
        <f>IF('入力用シート'!B17="","",'入力用シート'!B17)</f>
        <v> </v>
      </c>
      <c r="D5" s="247"/>
      <c r="E5" s="211"/>
      <c r="F5" s="205"/>
      <c r="G5" s="223" t="s">
        <v>3</v>
      </c>
      <c r="H5" s="213" t="s">
        <v>2</v>
      </c>
      <c r="I5" s="205"/>
      <c r="J5" s="206"/>
      <c r="K5" s="209"/>
      <c r="L5" s="210"/>
    </row>
    <row r="6" spans="1:12" ht="30" customHeight="1">
      <c r="A6" s="248" t="s">
        <v>61</v>
      </c>
      <c r="B6" s="194" t="s">
        <v>5</v>
      </c>
      <c r="C6" s="195"/>
      <c r="D6" s="34" t="s">
        <v>6</v>
      </c>
      <c r="E6" s="198" t="str">
        <f>IF('入力用シート'!C22="","",'入力用シート'!C22)</f>
        <v> </v>
      </c>
      <c r="F6" s="198"/>
      <c r="G6" s="198"/>
      <c r="H6" s="198"/>
      <c r="I6" s="221" t="s">
        <v>8</v>
      </c>
      <c r="J6" s="222"/>
      <c r="K6" s="222"/>
      <c r="L6" s="223"/>
    </row>
    <row r="7" spans="1:12" ht="16.5" customHeight="1">
      <c r="A7" s="249"/>
      <c r="B7" s="196"/>
      <c r="C7" s="197"/>
      <c r="D7" s="32" t="s">
        <v>7</v>
      </c>
      <c r="E7" s="216" t="str">
        <f>IF('入力用シート'!C24="","",'入力用シート'!C24)</f>
        <v> </v>
      </c>
      <c r="F7" s="216"/>
      <c r="G7" s="216"/>
      <c r="H7" s="216"/>
      <c r="I7" s="99" t="str">
        <f>IF('入力用シート'!H24="","",'入力用シート'!H24)</f>
        <v> </v>
      </c>
      <c r="J7" s="36" t="s">
        <v>20</v>
      </c>
      <c r="K7" s="100" t="str">
        <f>IF('入力用シート'!J24="","",'入力用シート'!J24)</f>
        <v> </v>
      </c>
      <c r="L7" s="37" t="s">
        <v>19</v>
      </c>
    </row>
    <row r="8" spans="1:12" ht="16.5" customHeight="1">
      <c r="A8" s="249"/>
      <c r="B8" s="224" t="s">
        <v>63</v>
      </c>
      <c r="C8" s="225"/>
      <c r="D8" s="198" t="str">
        <f>IF('入力用シート'!C25="","",'入力用シート'!C25)</f>
        <v> </v>
      </c>
      <c r="E8" s="198"/>
      <c r="F8" s="198"/>
      <c r="G8" s="198"/>
      <c r="H8" s="39" t="s">
        <v>8</v>
      </c>
      <c r="I8" s="40" t="str">
        <f>IF('入力用シート'!H25="","",'入力用シート'!H25)</f>
        <v> </v>
      </c>
      <c r="J8" s="30" t="s">
        <v>20</v>
      </c>
      <c r="K8" s="41" t="str">
        <f>IF('入力用シート'!J25="","",'入力用シート'!J25)</f>
        <v> </v>
      </c>
      <c r="L8" s="31" t="s">
        <v>19</v>
      </c>
    </row>
    <row r="9" spans="1:12" ht="16.5" customHeight="1">
      <c r="A9" s="249"/>
      <c r="B9" s="226"/>
      <c r="C9" s="227"/>
      <c r="D9" s="199" t="str">
        <f>IF('入力用シート'!C26="","",'入力用シート'!C26)</f>
        <v> </v>
      </c>
      <c r="E9" s="199"/>
      <c r="F9" s="199"/>
      <c r="G9" s="199"/>
      <c r="H9" s="42" t="s">
        <v>8</v>
      </c>
      <c r="I9" s="43" t="str">
        <f>IF('入力用シート'!H26="","",'入力用シート'!H26)</f>
        <v> </v>
      </c>
      <c r="J9" s="24" t="s">
        <v>20</v>
      </c>
      <c r="K9" s="44" t="str">
        <f>IF('入力用シート'!J26="","",'入力用シート'!J26)</f>
        <v> </v>
      </c>
      <c r="L9" s="45" t="s">
        <v>19</v>
      </c>
    </row>
    <row r="10" spans="1:12" ht="16.5" customHeight="1">
      <c r="A10" s="249"/>
      <c r="B10" s="226"/>
      <c r="C10" s="227"/>
      <c r="D10" s="199" t="str">
        <f>IF('入力用シート'!C27="","",'入力用シート'!C27)</f>
        <v> </v>
      </c>
      <c r="E10" s="199"/>
      <c r="F10" s="199"/>
      <c r="G10" s="199"/>
      <c r="H10" s="42" t="s">
        <v>8</v>
      </c>
      <c r="I10" s="43" t="str">
        <f>IF('入力用シート'!H27="","",'入力用シート'!H27)</f>
        <v> </v>
      </c>
      <c r="J10" s="24" t="s">
        <v>20</v>
      </c>
      <c r="K10" s="44" t="str">
        <f>IF('入力用シート'!J27="","",'入力用シート'!J27)</f>
        <v> </v>
      </c>
      <c r="L10" s="45" t="s">
        <v>19</v>
      </c>
    </row>
    <row r="11" spans="1:12" ht="16.5" customHeight="1">
      <c r="A11" s="249"/>
      <c r="B11" s="226"/>
      <c r="C11" s="227"/>
      <c r="D11" s="199" t="str">
        <f>IF('入力用シート'!C28="","",'入力用シート'!C28)</f>
        <v> </v>
      </c>
      <c r="E11" s="199"/>
      <c r="F11" s="199"/>
      <c r="G11" s="199"/>
      <c r="H11" s="42" t="s">
        <v>8</v>
      </c>
      <c r="I11" s="43" t="str">
        <f>IF('入力用シート'!H28="","",'入力用シート'!H28)</f>
        <v> </v>
      </c>
      <c r="J11" s="24" t="s">
        <v>20</v>
      </c>
      <c r="K11" s="44" t="str">
        <f>IF('入力用シート'!J28="","",'入力用シート'!J28)</f>
        <v> </v>
      </c>
      <c r="L11" s="45" t="s">
        <v>19</v>
      </c>
    </row>
    <row r="12" spans="1:12" ht="16.5" customHeight="1">
      <c r="A12" s="249"/>
      <c r="B12" s="228"/>
      <c r="C12" s="229"/>
      <c r="D12" s="190" t="str">
        <f>IF('入力用シート'!C29="","",'入力用シート'!C29)</f>
        <v> </v>
      </c>
      <c r="E12" s="190"/>
      <c r="F12" s="190"/>
      <c r="G12" s="190"/>
      <c r="H12" s="46" t="s">
        <v>8</v>
      </c>
      <c r="I12" s="47" t="str">
        <f>IF('入力用シート'!H29="","",'入力用シート'!H29)</f>
        <v> </v>
      </c>
      <c r="J12" s="48" t="s">
        <v>20</v>
      </c>
      <c r="K12" s="49" t="str">
        <f>IF('入力用シート'!J29="","",'入力用シート'!J29)</f>
        <v> </v>
      </c>
      <c r="L12" s="50" t="s">
        <v>19</v>
      </c>
    </row>
    <row r="13" spans="1:12" ht="18" customHeight="1">
      <c r="A13" s="250"/>
      <c r="B13" s="188" t="s">
        <v>65</v>
      </c>
      <c r="C13" s="189"/>
      <c r="D13" s="191" t="str">
        <f>IF('入力用シート'!C33="","",'入力用シート'!C33)</f>
        <v> </v>
      </c>
      <c r="E13" s="192"/>
      <c r="F13" s="193"/>
      <c r="G13" s="26" t="s">
        <v>64</v>
      </c>
      <c r="H13" s="214" t="str">
        <f>IF('入力用シート'!G33="","",'入力用シート'!G33)</f>
        <v> </v>
      </c>
      <c r="I13" s="215"/>
      <c r="J13" s="215"/>
      <c r="K13" s="215"/>
      <c r="L13" s="215"/>
    </row>
    <row r="14" spans="1:12" ht="18" customHeight="1">
      <c r="A14" s="250"/>
      <c r="B14" s="188" t="s">
        <v>66</v>
      </c>
      <c r="C14" s="189"/>
      <c r="D14" s="191" t="str">
        <f>IF('入力用シート'!C35="","",'入力用シート'!C35)</f>
        <v> </v>
      </c>
      <c r="E14" s="192"/>
      <c r="F14" s="193"/>
      <c r="G14" s="26" t="s">
        <v>64</v>
      </c>
      <c r="H14" s="214">
        <f>IF('入力用シート'!G35="","",'入力用シート'!G35)</f>
      </c>
      <c r="I14" s="215"/>
      <c r="J14" s="215"/>
      <c r="K14" s="215"/>
      <c r="L14" s="215"/>
    </row>
    <row r="15" spans="1:12" ht="18" customHeight="1">
      <c r="A15" s="251"/>
      <c r="B15" s="188" t="s">
        <v>67</v>
      </c>
      <c r="C15" s="189"/>
      <c r="D15" s="191" t="str">
        <f>IF('入力用シート'!C36="","",'入力用シート'!C36)</f>
        <v> </v>
      </c>
      <c r="E15" s="192"/>
      <c r="F15" s="193"/>
      <c r="G15" s="26" t="s">
        <v>64</v>
      </c>
      <c r="H15" s="214" t="str">
        <f>IF('入力用シート'!G36="","",'入力用シート'!G36)</f>
        <v> </v>
      </c>
      <c r="I15" s="215"/>
      <c r="J15" s="215"/>
      <c r="K15" s="215"/>
      <c r="L15" s="215"/>
    </row>
    <row r="16" spans="1:12" ht="30" customHeight="1">
      <c r="A16" s="248" t="s">
        <v>62</v>
      </c>
      <c r="B16" s="194" t="s">
        <v>5</v>
      </c>
      <c r="C16" s="195"/>
      <c r="D16" s="34" t="s">
        <v>6</v>
      </c>
      <c r="E16" s="198">
        <f>IF('入力用シート'!C41="","",'入力用シート'!C41)</f>
      </c>
      <c r="F16" s="198"/>
      <c r="G16" s="198"/>
      <c r="H16" s="198"/>
      <c r="I16" s="221" t="s">
        <v>8</v>
      </c>
      <c r="J16" s="222"/>
      <c r="K16" s="222"/>
      <c r="L16" s="223"/>
    </row>
    <row r="17" spans="1:12" ht="16.5" customHeight="1">
      <c r="A17" s="249"/>
      <c r="B17" s="196"/>
      <c r="C17" s="197"/>
      <c r="D17" s="32" t="s">
        <v>7</v>
      </c>
      <c r="E17" s="216">
        <f>IF('入力用シート'!C43="","",'入力用シート'!C43)</f>
      </c>
      <c r="F17" s="216"/>
      <c r="G17" s="216"/>
      <c r="H17" s="216"/>
      <c r="I17" s="99">
        <f>IF('入力用シート'!H43="","",'入力用シート'!H43)</f>
      </c>
      <c r="J17" s="36" t="s">
        <v>20</v>
      </c>
      <c r="K17" s="100">
        <f>IF('入力用シート'!J43="","",'入力用シート'!J43)</f>
      </c>
      <c r="L17" s="37" t="s">
        <v>19</v>
      </c>
    </row>
    <row r="18" spans="1:12" ht="16.5" customHeight="1">
      <c r="A18" s="249"/>
      <c r="B18" s="224" t="s">
        <v>63</v>
      </c>
      <c r="C18" s="225"/>
      <c r="D18" s="198">
        <f>IF('入力用シート'!C44="","",'入力用シート'!C44)</f>
      </c>
      <c r="E18" s="198"/>
      <c r="F18" s="198"/>
      <c r="G18" s="198"/>
      <c r="H18" s="39" t="s">
        <v>8</v>
      </c>
      <c r="I18" s="40">
        <f>IF('入力用シート'!H44="","",'入力用シート'!H44)</f>
      </c>
      <c r="J18" s="30" t="s">
        <v>20</v>
      </c>
      <c r="K18" s="41">
        <f>IF('入力用シート'!J44="","",'入力用シート'!J44)</f>
      </c>
      <c r="L18" s="31" t="s">
        <v>19</v>
      </c>
    </row>
    <row r="19" spans="1:12" ht="16.5" customHeight="1">
      <c r="A19" s="249"/>
      <c r="B19" s="226"/>
      <c r="C19" s="227"/>
      <c r="D19" s="199">
        <f>IF('入力用シート'!C45="","",'入力用シート'!C45)</f>
      </c>
      <c r="E19" s="199"/>
      <c r="F19" s="199"/>
      <c r="G19" s="199"/>
      <c r="H19" s="42" t="s">
        <v>8</v>
      </c>
      <c r="I19" s="43">
        <f>IF('入力用シート'!H45="","",'入力用シート'!H45)</f>
      </c>
      <c r="J19" s="24" t="s">
        <v>20</v>
      </c>
      <c r="K19" s="44">
        <f>IF('入力用シート'!J45="","",'入力用シート'!J45)</f>
      </c>
      <c r="L19" s="45" t="s">
        <v>19</v>
      </c>
    </row>
    <row r="20" spans="1:12" ht="16.5" customHeight="1">
      <c r="A20" s="249"/>
      <c r="B20" s="226"/>
      <c r="C20" s="227"/>
      <c r="D20" s="199">
        <f>IF('入力用シート'!C46="","",'入力用シート'!C46)</f>
      </c>
      <c r="E20" s="199"/>
      <c r="F20" s="199"/>
      <c r="G20" s="199"/>
      <c r="H20" s="42" t="s">
        <v>8</v>
      </c>
      <c r="I20" s="43">
        <f>IF('入力用シート'!H46="","",'入力用シート'!H46)</f>
      </c>
      <c r="J20" s="24" t="s">
        <v>20</v>
      </c>
      <c r="K20" s="44">
        <f>IF('入力用シート'!J46="","",'入力用シート'!J46)</f>
      </c>
      <c r="L20" s="45" t="s">
        <v>19</v>
      </c>
    </row>
    <row r="21" spans="1:12" ht="16.5" customHeight="1">
      <c r="A21" s="249"/>
      <c r="B21" s="226"/>
      <c r="C21" s="227"/>
      <c r="D21" s="199">
        <f>IF('入力用シート'!C47="","",'入力用シート'!C47)</f>
      </c>
      <c r="E21" s="199"/>
      <c r="F21" s="199"/>
      <c r="G21" s="199"/>
      <c r="H21" s="42" t="s">
        <v>8</v>
      </c>
      <c r="I21" s="43">
        <f>IF('入力用シート'!H47="","",'入力用シート'!H47)</f>
      </c>
      <c r="J21" s="24" t="s">
        <v>20</v>
      </c>
      <c r="K21" s="44">
        <f>IF('入力用シート'!J47="","",'入力用シート'!J47)</f>
      </c>
      <c r="L21" s="45" t="s">
        <v>19</v>
      </c>
    </row>
    <row r="22" spans="1:12" ht="16.5" customHeight="1">
      <c r="A22" s="249"/>
      <c r="B22" s="228"/>
      <c r="C22" s="229"/>
      <c r="D22" s="190">
        <f>IF('入力用シート'!C48="","",'入力用シート'!C48)</f>
      </c>
      <c r="E22" s="190"/>
      <c r="F22" s="190"/>
      <c r="G22" s="190"/>
      <c r="H22" s="46" t="s">
        <v>8</v>
      </c>
      <c r="I22" s="47">
        <f>IF('入力用シート'!H48="","",'入力用シート'!H48)</f>
      </c>
      <c r="J22" s="48" t="s">
        <v>20</v>
      </c>
      <c r="K22" s="49">
        <f>IF('入力用シート'!J48="","",'入力用シート'!J48)</f>
      </c>
      <c r="L22" s="50" t="s">
        <v>19</v>
      </c>
    </row>
    <row r="23" spans="1:12" ht="18" customHeight="1">
      <c r="A23" s="250"/>
      <c r="B23" s="188" t="s">
        <v>65</v>
      </c>
      <c r="C23" s="189"/>
      <c r="D23" s="191">
        <f>IF('入力用シート'!C52="","",'入力用シート'!C52)</f>
      </c>
      <c r="E23" s="192"/>
      <c r="F23" s="193"/>
      <c r="G23" s="26" t="s">
        <v>64</v>
      </c>
      <c r="H23" s="191">
        <f>IF('入力用シート'!G52="","",'入力用シート'!G52)</f>
      </c>
      <c r="I23" s="192"/>
      <c r="J23" s="192"/>
      <c r="K23" s="192"/>
      <c r="L23" s="192"/>
    </row>
    <row r="24" spans="1:12" ht="18" customHeight="1">
      <c r="A24" s="250"/>
      <c r="B24" s="188" t="s">
        <v>66</v>
      </c>
      <c r="C24" s="189"/>
      <c r="D24" s="191">
        <f>IF('入力用シート'!C54="","",'入力用シート'!C54)</f>
      </c>
      <c r="E24" s="192"/>
      <c r="F24" s="193"/>
      <c r="G24" s="26" t="s">
        <v>64</v>
      </c>
      <c r="H24" s="191">
        <f>IF('入力用シート'!G54="","",'入力用シート'!G54)</f>
      </c>
      <c r="I24" s="192"/>
      <c r="J24" s="192"/>
      <c r="K24" s="192"/>
      <c r="L24" s="192"/>
    </row>
    <row r="25" spans="1:12" ht="18" customHeight="1">
      <c r="A25" s="251"/>
      <c r="B25" s="188" t="s">
        <v>67</v>
      </c>
      <c r="C25" s="189"/>
      <c r="D25" s="191">
        <f>IF('入力用シート'!C55="","",'入力用シート'!C55)</f>
      </c>
      <c r="E25" s="192"/>
      <c r="F25" s="193"/>
      <c r="G25" s="26" t="s">
        <v>64</v>
      </c>
      <c r="H25" s="191">
        <f>IF('入力用シート'!G55="","",'入力用シート'!G55)</f>
      </c>
      <c r="I25" s="192"/>
      <c r="J25" s="192"/>
      <c r="K25" s="192"/>
      <c r="L25" s="192"/>
    </row>
    <row r="26" spans="1:12" ht="13.5">
      <c r="A26" s="271" t="s">
        <v>9</v>
      </c>
      <c r="B26" s="272"/>
      <c r="C26" s="272"/>
      <c r="D26" s="272"/>
      <c r="E26" s="272"/>
      <c r="F26" s="272"/>
      <c r="G26" s="38"/>
      <c r="H26" s="235" t="s">
        <v>10</v>
      </c>
      <c r="I26" s="236"/>
      <c r="J26" s="236"/>
      <c r="K26" s="236"/>
      <c r="L26" s="237"/>
    </row>
    <row r="27" spans="1:12" ht="18.75" customHeight="1">
      <c r="A27" s="51"/>
      <c r="B27" s="52">
        <f>IF('入力用シート'!$I$58=1,"○","")</f>
      </c>
      <c r="C27" s="75" t="s">
        <v>107</v>
      </c>
      <c r="D27" s="72"/>
      <c r="E27" s="52">
        <f>IF('入力用シート'!$I$58=2,"○","")</f>
      </c>
      <c r="F27" s="75" t="s">
        <v>108</v>
      </c>
      <c r="G27" s="76"/>
      <c r="H27" s="104">
        <f>IF('入力用シート'!$I$61=1,"○","")</f>
      </c>
      <c r="I27" s="102" t="s">
        <v>112</v>
      </c>
      <c r="J27" s="53"/>
      <c r="L27" s="71"/>
    </row>
    <row r="28" spans="1:12" ht="13.5">
      <c r="A28" s="51"/>
      <c r="B28" s="52">
        <f>IF('入力用シート'!$I$58=3,"○","")</f>
      </c>
      <c r="C28" s="238" t="s">
        <v>109</v>
      </c>
      <c r="D28" s="239"/>
      <c r="E28" s="239"/>
      <c r="F28" s="239"/>
      <c r="G28" s="240"/>
      <c r="H28" s="101"/>
      <c r="I28" s="103"/>
      <c r="J28" s="53"/>
      <c r="K28" s="53"/>
      <c r="L28" s="71"/>
    </row>
    <row r="29" spans="1:12" ht="18" customHeight="1">
      <c r="A29" s="35"/>
      <c r="B29" s="106">
        <f>IF('入力用シート'!$I$58=4,"○","")</f>
      </c>
      <c r="C29" s="107" t="s">
        <v>110</v>
      </c>
      <c r="D29" s="108"/>
      <c r="E29" s="106">
        <f>IF('入力用シート'!$I$58=5,"○","")</f>
      </c>
      <c r="F29" s="107" t="s">
        <v>111</v>
      </c>
      <c r="G29" s="108"/>
      <c r="H29" s="109">
        <f>IF('入力用シート'!$I$61=2,"○","")</f>
      </c>
      <c r="I29" s="110" t="s">
        <v>113</v>
      </c>
      <c r="J29" s="73"/>
      <c r="K29" s="111"/>
      <c r="L29" s="105"/>
    </row>
    <row r="30" spans="1:12" ht="33.75" customHeight="1">
      <c r="A30" s="217" t="s">
        <v>94</v>
      </c>
      <c r="B30" s="148"/>
      <c r="C30" s="268" t="s">
        <v>11</v>
      </c>
      <c r="D30" s="269"/>
      <c r="E30" s="269"/>
      <c r="F30" s="269"/>
      <c r="G30" s="269"/>
      <c r="H30" s="269"/>
      <c r="I30" s="269"/>
      <c r="J30" s="269"/>
      <c r="K30" s="269"/>
      <c r="L30" s="270"/>
    </row>
    <row r="31" spans="1:12" ht="13.5">
      <c r="A31" s="218"/>
      <c r="B31" s="148"/>
      <c r="C31" s="230" t="str">
        <f>IF('入力用シート'!I64=1,"○"&amp;"承諾します","承諾します")</f>
        <v>承諾します</v>
      </c>
      <c r="D31" s="267"/>
      <c r="E31" s="267"/>
      <c r="F31" s="267"/>
      <c r="G31" s="231" t="str">
        <f>IF('入力用シート'!I64=2,"○"&amp;"承諾しません","承諾しません")</f>
        <v>承諾しません</v>
      </c>
      <c r="H31" s="231"/>
      <c r="I31" s="231"/>
      <c r="J31" s="231"/>
      <c r="K31" s="231"/>
      <c r="L31" s="234"/>
    </row>
    <row r="32" spans="1:12" ht="13.5">
      <c r="A32" s="218"/>
      <c r="B32" s="148"/>
      <c r="C32" s="182" t="s">
        <v>87</v>
      </c>
      <c r="D32" s="183"/>
      <c r="E32" s="183"/>
      <c r="F32" s="183"/>
      <c r="G32" s="183"/>
      <c r="H32" s="183"/>
      <c r="I32" s="183"/>
      <c r="J32" s="183"/>
      <c r="K32" s="183"/>
      <c r="L32" s="184"/>
    </row>
    <row r="33" spans="1:12" ht="21" customHeight="1">
      <c r="A33" s="219"/>
      <c r="B33" s="220"/>
      <c r="C33" s="230" t="str">
        <f>IF('入力用シート'!I67=1,"○"&amp;"承諾します","承諾します")</f>
        <v>承諾します</v>
      </c>
      <c r="D33" s="231"/>
      <c r="E33" s="231"/>
      <c r="F33" s="231"/>
      <c r="G33" s="231" t="str">
        <f>IF('入力用シート'!I67=2,"○"&amp;"承諾しません","承諾しません")</f>
        <v>○承諾しません</v>
      </c>
      <c r="H33" s="231"/>
      <c r="I33" s="231"/>
      <c r="J33" s="231"/>
      <c r="K33" s="231"/>
      <c r="L33" s="234"/>
    </row>
    <row r="34" spans="5:7" ht="9" customHeight="1">
      <c r="E34" s="186">
        <f>'入力用シート'!G80</f>
        <v>0</v>
      </c>
      <c r="G34" s="232">
        <f>(E34*500)</f>
        <v>0</v>
      </c>
    </row>
    <row r="35" spans="1:8" ht="13.5" customHeight="1">
      <c r="A35" s="54" t="s">
        <v>118</v>
      </c>
      <c r="B35" s="54"/>
      <c r="E35" s="187"/>
      <c r="F35" s="81" t="s">
        <v>119</v>
      </c>
      <c r="G35" s="233"/>
      <c r="H35" s="54" t="s">
        <v>120</v>
      </c>
    </row>
    <row r="36" spans="1:8" ht="9" customHeight="1">
      <c r="A36" s="54"/>
      <c r="B36" s="54"/>
      <c r="E36" s="80"/>
      <c r="F36" s="81"/>
      <c r="G36" s="82"/>
      <c r="H36" s="54"/>
    </row>
    <row r="37" spans="1:9" ht="13.5" customHeight="1">
      <c r="A37" s="185">
        <f ca="1">TODAY()</f>
        <v>39967</v>
      </c>
      <c r="B37" s="185"/>
      <c r="C37" s="185"/>
      <c r="D37" s="185"/>
      <c r="E37" s="83"/>
      <c r="F37" s="56"/>
      <c r="G37" s="56"/>
      <c r="H37" s="56"/>
      <c r="I37" s="23"/>
    </row>
    <row r="38" spans="1:11" ht="21.75" customHeight="1">
      <c r="A38" s="54"/>
      <c r="B38" s="54"/>
      <c r="D38" s="53" t="s">
        <v>98</v>
      </c>
      <c r="E38" s="53"/>
      <c r="F38" s="179" t="str">
        <f>IF('入力用シート'!B12="","",'入力用シート'!B12)</f>
        <v> </v>
      </c>
      <c r="G38" s="179"/>
      <c r="H38" s="179"/>
      <c r="I38" s="180"/>
      <c r="J38" s="180"/>
      <c r="K38" s="181"/>
    </row>
    <row r="39" spans="4:12" ht="19.5" customHeight="1">
      <c r="D39" s="55" t="s">
        <v>34</v>
      </c>
      <c r="E39" s="56"/>
      <c r="F39" s="177" t="str">
        <f>IF('入力用シート'!C71="","",'入力用シート'!C71)</f>
        <v> </v>
      </c>
      <c r="G39" s="177"/>
      <c r="H39" s="177"/>
      <c r="I39" s="73"/>
      <c r="J39" s="73"/>
      <c r="K39" s="53" t="s">
        <v>100</v>
      </c>
      <c r="L39" s="56"/>
    </row>
    <row r="40" spans="4:12" ht="19.5" customHeight="1">
      <c r="D40" s="53" t="s">
        <v>13</v>
      </c>
      <c r="E40" s="56"/>
      <c r="F40" s="178" t="str">
        <f>IF('入力用シート'!C74="","",'入力用シート'!C74)</f>
        <v> </v>
      </c>
      <c r="G40" s="178"/>
      <c r="H40" s="178"/>
      <c r="I40" s="79"/>
      <c r="J40" s="79"/>
      <c r="K40" s="53" t="s">
        <v>100</v>
      </c>
      <c r="L40" s="53"/>
    </row>
    <row r="41" spans="2:11" ht="21.75" customHeight="1">
      <c r="B41" s="242" t="s">
        <v>99</v>
      </c>
      <c r="C41" s="242"/>
      <c r="D41" s="243"/>
      <c r="E41" s="209" t="str">
        <f>IF('入力用シート'!D72="","〒","〒 "&amp;'入力用シート'!D72)</f>
        <v>〒  </v>
      </c>
      <c r="F41" s="209"/>
      <c r="G41" s="179" t="str">
        <f>IF('入力用シート'!F72="","TEL","TEL "&amp;'入力用シート'!F72)</f>
        <v>TEL  </v>
      </c>
      <c r="H41" s="179"/>
      <c r="I41" s="179"/>
      <c r="J41" s="179"/>
      <c r="K41" s="73"/>
    </row>
    <row r="42" spans="3:12" ht="19.5" customHeight="1">
      <c r="C42" s="55"/>
      <c r="D42" s="85" t="s">
        <v>97</v>
      </c>
      <c r="E42" s="179" t="str">
        <f>IF('入力用シート'!D73="","",'入力用シート'!D73)</f>
        <v> </v>
      </c>
      <c r="F42" s="180"/>
      <c r="G42" s="180"/>
      <c r="H42" s="180"/>
      <c r="I42" s="180"/>
      <c r="J42" s="180"/>
      <c r="K42" s="180"/>
      <c r="L42" s="53"/>
    </row>
    <row r="43" spans="3:11" ht="19.5" customHeight="1">
      <c r="C43" s="55"/>
      <c r="D43" s="57" t="s">
        <v>96</v>
      </c>
      <c r="E43" s="209" t="str">
        <f>IF('入力用シート'!D75="","〒","〒 "&amp;'入力用シート'!D75)</f>
        <v>〒  </v>
      </c>
      <c r="F43" s="209"/>
      <c r="G43" s="179" t="str">
        <f>IF('入力用シート'!F75="","TEL","TEL "&amp;'入力用シート'!F75)</f>
        <v>TEL  </v>
      </c>
      <c r="H43" s="179"/>
      <c r="I43" s="179"/>
      <c r="J43" s="179"/>
      <c r="K43" s="74"/>
    </row>
    <row r="44" spans="3:12" ht="19.5" customHeight="1">
      <c r="C44" s="54"/>
      <c r="D44" s="84" t="s">
        <v>97</v>
      </c>
      <c r="E44" s="177" t="str">
        <f>IF('入力用シート'!D76="","",'入力用シート'!D76)</f>
        <v> </v>
      </c>
      <c r="F44" s="241"/>
      <c r="G44" s="241"/>
      <c r="H44" s="241"/>
      <c r="I44" s="241"/>
      <c r="J44" s="241"/>
      <c r="K44" s="241"/>
      <c r="L44" s="53"/>
    </row>
    <row r="45" spans="4:11" ht="19.5" customHeight="1">
      <c r="D45" s="189" t="s">
        <v>95</v>
      </c>
      <c r="E45" s="222"/>
      <c r="F45" s="178" t="str">
        <f>IF('入力用シート'!E77="","　　　TEL",'入力用シート'!E77)</f>
        <v> </v>
      </c>
      <c r="G45" s="178"/>
      <c r="H45" s="178"/>
      <c r="I45" s="178"/>
      <c r="J45" s="178"/>
      <c r="K45" s="74"/>
    </row>
    <row r="46" ht="13.5"/>
    <row r="47" ht="13.5"/>
    <row r="48" ht="13.5"/>
    <row r="49" ht="13.5"/>
  </sheetData>
  <sheetProtection/>
  <mergeCells count="82">
    <mergeCell ref="A16:A25"/>
    <mergeCell ref="C31:F31"/>
    <mergeCell ref="B25:C25"/>
    <mergeCell ref="D25:F25"/>
    <mergeCell ref="C30:L30"/>
    <mergeCell ref="E16:H16"/>
    <mergeCell ref="E17:H17"/>
    <mergeCell ref="D21:G21"/>
    <mergeCell ref="A26:F26"/>
    <mergeCell ref="A6:A15"/>
    <mergeCell ref="C2:G2"/>
    <mergeCell ref="C3:G3"/>
    <mergeCell ref="G1:K1"/>
    <mergeCell ref="A2:B2"/>
    <mergeCell ref="A3:B3"/>
    <mergeCell ref="A4:B4"/>
    <mergeCell ref="A5:B5"/>
    <mergeCell ref="G4:G5"/>
    <mergeCell ref="E4:E5"/>
    <mergeCell ref="F4:F5"/>
    <mergeCell ref="C4:D4"/>
    <mergeCell ref="C5:D5"/>
    <mergeCell ref="D12:G12"/>
    <mergeCell ref="B6:C7"/>
    <mergeCell ref="B8:C12"/>
    <mergeCell ref="E44:K44"/>
    <mergeCell ref="B41:D41"/>
    <mergeCell ref="I6:L6"/>
    <mergeCell ref="D13:F13"/>
    <mergeCell ref="H13:L13"/>
    <mergeCell ref="B13:C13"/>
    <mergeCell ref="H25:L25"/>
    <mergeCell ref="H26:L26"/>
    <mergeCell ref="C28:G28"/>
    <mergeCell ref="G31:L31"/>
    <mergeCell ref="F45:J45"/>
    <mergeCell ref="D45:E45"/>
    <mergeCell ref="G41:J41"/>
    <mergeCell ref="G43:J43"/>
    <mergeCell ref="E41:F41"/>
    <mergeCell ref="E43:F43"/>
    <mergeCell ref="E42:K42"/>
    <mergeCell ref="B23:C23"/>
    <mergeCell ref="B18:C22"/>
    <mergeCell ref="D20:G20"/>
    <mergeCell ref="B24:C24"/>
    <mergeCell ref="D24:F24"/>
    <mergeCell ref="I16:L16"/>
    <mergeCell ref="D23:F23"/>
    <mergeCell ref="H24:L24"/>
    <mergeCell ref="H23:L23"/>
    <mergeCell ref="H14:L14"/>
    <mergeCell ref="H15:L15"/>
    <mergeCell ref="E7:H7"/>
    <mergeCell ref="D8:G8"/>
    <mergeCell ref="E6:H6"/>
    <mergeCell ref="D9:G9"/>
    <mergeCell ref="D10:G10"/>
    <mergeCell ref="D11:G11"/>
    <mergeCell ref="I2:L3"/>
    <mergeCell ref="I4:J5"/>
    <mergeCell ref="K4:L5"/>
    <mergeCell ref="H2:H3"/>
    <mergeCell ref="H4:H5"/>
    <mergeCell ref="B14:C14"/>
    <mergeCell ref="B15:C15"/>
    <mergeCell ref="D22:G22"/>
    <mergeCell ref="D14:F14"/>
    <mergeCell ref="D15:F15"/>
    <mergeCell ref="B16:C17"/>
    <mergeCell ref="D18:G18"/>
    <mergeCell ref="D19:G19"/>
    <mergeCell ref="F39:H39"/>
    <mergeCell ref="F40:H40"/>
    <mergeCell ref="F38:K38"/>
    <mergeCell ref="C32:L32"/>
    <mergeCell ref="A37:D37"/>
    <mergeCell ref="E34:E35"/>
    <mergeCell ref="A30:B33"/>
    <mergeCell ref="C33:F33"/>
    <mergeCell ref="G34:G35"/>
    <mergeCell ref="G33:L33"/>
  </mergeCells>
  <printOptions/>
  <pageMargins left="0.7874015748031497" right="0.5118110236220472" top="0.7874015748031497" bottom="0.5905511811023623" header="0.35433070866141736" footer="0.5118110236220472"/>
  <pageSetup horizontalDpi="300" verticalDpi="300" orientation="portrait" paperSize="9" scale="97" r:id="rId1"/>
  <headerFooter alignWithMargins="0">
    <oddHeader>&amp;C&amp;"ＭＳ Ｐ明朝,太字"&amp;16第４９回　沖縄県吹奏楽コンクール参加申込書
&amp;11【第５４回】九州吹奏楽コンクール沖縄県予選】&amp;R&amp;20①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 topLeftCell="A1">
      <selection activeCell="C6" sqref="C6:J6"/>
    </sheetView>
  </sheetViews>
  <sheetFormatPr defaultColWidth="9.00390625" defaultRowHeight="13.5" zeroHeight="1"/>
  <cols>
    <col min="1" max="1" width="9.00390625" style="23" customWidth="1"/>
    <col min="2" max="2" width="4.125" style="23" customWidth="1"/>
    <col min="3" max="3" width="6.50390625" style="23" customWidth="1"/>
    <col min="4" max="8" width="9.00390625" style="23" customWidth="1"/>
    <col min="9" max="9" width="7.875" style="23" customWidth="1"/>
    <col min="10" max="10" width="9.00390625" style="23" customWidth="1"/>
    <col min="11" max="11" width="2.625" style="23" customWidth="1"/>
    <col min="12" max="16384" width="0" style="23" hidden="1" customWidth="1"/>
  </cols>
  <sheetData>
    <row r="1" spans="1:10" s="22" customFormat="1" ht="24">
      <c r="A1" s="273" t="s">
        <v>124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s="22" customFormat="1" ht="14.25">
      <c r="A2" s="277" t="s">
        <v>125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s="22" customFormat="1" ht="28.5">
      <c r="A3" s="278" t="s">
        <v>104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ht="60" customHeight="1">
      <c r="A4" s="25"/>
      <c r="B4" s="27"/>
      <c r="C4" s="274" t="str">
        <f>IF('入力用シート'!I7="","",VLOOKUP('入力用シート'!I7,部門,2,0))</f>
        <v>小学校</v>
      </c>
      <c r="D4" s="274"/>
      <c r="E4" s="26" t="s">
        <v>102</v>
      </c>
      <c r="F4" s="95" t="s">
        <v>105</v>
      </c>
      <c r="G4" s="90" t="s">
        <v>101</v>
      </c>
      <c r="H4" s="27"/>
      <c r="I4" s="26" t="s">
        <v>52</v>
      </c>
      <c r="J4" s="28"/>
    </row>
    <row r="5" spans="1:10" ht="24.75" customHeight="1">
      <c r="A5" s="29" t="s">
        <v>54</v>
      </c>
      <c r="B5" s="77"/>
      <c r="C5" s="275" t="str">
        <f>IF('入力用シート'!B13="","",'入力用シート'!B13)</f>
        <v> </v>
      </c>
      <c r="D5" s="275"/>
      <c r="E5" s="275"/>
      <c r="F5" s="275"/>
      <c r="G5" s="275"/>
      <c r="H5" s="275"/>
      <c r="I5" s="275"/>
      <c r="J5" s="276"/>
    </row>
    <row r="6" spans="1:10" ht="60" customHeight="1">
      <c r="A6" s="32" t="s">
        <v>12</v>
      </c>
      <c r="B6" s="35"/>
      <c r="C6" s="280" t="str">
        <f>IF('入力用シート'!B12="","",'入力用シート'!B12)</f>
        <v> </v>
      </c>
      <c r="D6" s="280"/>
      <c r="E6" s="280"/>
      <c r="F6" s="280"/>
      <c r="G6" s="280"/>
      <c r="H6" s="280"/>
      <c r="I6" s="280"/>
      <c r="J6" s="281"/>
    </row>
    <row r="7" spans="1:10" ht="24.75" customHeight="1">
      <c r="A7" s="248" t="s">
        <v>68</v>
      </c>
      <c r="B7" s="286" t="s">
        <v>60</v>
      </c>
      <c r="C7" s="287"/>
      <c r="D7" s="283" t="str">
        <f>IF('入力用シート'!C34="","",'入力用シート'!C34)</f>
        <v> </v>
      </c>
      <c r="E7" s="283"/>
      <c r="F7" s="283"/>
      <c r="G7" s="283"/>
      <c r="H7" s="283"/>
      <c r="I7" s="283"/>
      <c r="J7" s="245"/>
    </row>
    <row r="8" spans="1:10" ht="60" customHeight="1">
      <c r="A8" s="249"/>
      <c r="B8" s="92" t="s">
        <v>58</v>
      </c>
      <c r="D8" s="284" t="str">
        <f>IF('入力用シート'!C33="",IF('入力用シート'!G33="","",'入力用シート'!G33),'入力用シート'!C33)</f>
        <v> </v>
      </c>
      <c r="E8" s="284"/>
      <c r="F8" s="284"/>
      <c r="G8" s="284"/>
      <c r="H8" s="284"/>
      <c r="I8" s="284"/>
      <c r="J8" s="69" t="s">
        <v>74</v>
      </c>
    </row>
    <row r="9" spans="1:10" ht="24.75" customHeight="1">
      <c r="A9" s="249"/>
      <c r="B9" s="286" t="s">
        <v>60</v>
      </c>
      <c r="C9" s="287"/>
      <c r="D9" s="283" t="str">
        <f>IF('入力用シート'!C23="","",'入力用シート'!C23)</f>
        <v> </v>
      </c>
      <c r="E9" s="283"/>
      <c r="F9" s="283"/>
      <c r="G9" s="283"/>
      <c r="H9" s="283"/>
      <c r="I9" s="283"/>
      <c r="J9" s="245"/>
    </row>
    <row r="10" spans="1:10" ht="60" customHeight="1">
      <c r="A10" s="282"/>
      <c r="B10" s="93" t="s">
        <v>59</v>
      </c>
      <c r="D10" s="284" t="str">
        <f>IF('入力用シート'!C22="",IF('入力用シート'!C24="","",'入力用シート'!C24),'入力用シート'!C22)</f>
        <v> </v>
      </c>
      <c r="E10" s="284"/>
      <c r="F10" s="284"/>
      <c r="G10" s="284"/>
      <c r="H10" s="284"/>
      <c r="I10" s="284"/>
      <c r="J10" s="285"/>
    </row>
    <row r="11" spans="1:10" ht="24.75" customHeight="1">
      <c r="A11" s="249" t="s">
        <v>69</v>
      </c>
      <c r="B11" s="91" t="s">
        <v>55</v>
      </c>
      <c r="C11" s="91"/>
      <c r="D11" s="283">
        <f>IF('入力用シート'!C53="","",'入力用シート'!C53)</f>
      </c>
      <c r="E11" s="283"/>
      <c r="F11" s="283"/>
      <c r="G11" s="283"/>
      <c r="H11" s="283"/>
      <c r="I11" s="283"/>
      <c r="J11" s="245"/>
    </row>
    <row r="12" spans="1:10" ht="60" customHeight="1">
      <c r="A12" s="249"/>
      <c r="B12" s="92" t="s">
        <v>58</v>
      </c>
      <c r="D12" s="284">
        <f>IF('入力用シート'!C52="",IF('入力用シート'!G52="","",'入力用シート'!G52),'入力用シート'!C52)</f>
      </c>
      <c r="E12" s="284"/>
      <c r="F12" s="284"/>
      <c r="G12" s="284"/>
      <c r="H12" s="284"/>
      <c r="I12" s="284"/>
      <c r="J12" s="69" t="s">
        <v>74</v>
      </c>
    </row>
    <row r="13" spans="1:10" ht="24.75" customHeight="1">
      <c r="A13" s="249"/>
      <c r="B13" s="91" t="s">
        <v>56</v>
      </c>
      <c r="C13" s="91"/>
      <c r="D13" s="283">
        <f>IF('入力用シート'!$C$42="","",'入力用シート'!$C$42)</f>
      </c>
      <c r="E13" s="283"/>
      <c r="F13" s="283"/>
      <c r="G13" s="283"/>
      <c r="H13" s="283"/>
      <c r="I13" s="283"/>
      <c r="J13" s="245"/>
    </row>
    <row r="14" spans="1:10" ht="60" customHeight="1">
      <c r="A14" s="249"/>
      <c r="B14" s="93" t="s">
        <v>59</v>
      </c>
      <c r="D14" s="284">
        <f>IF('入力用シート'!C41="",IF('入力用シート'!C43="","",'入力用シート'!C43),'入力用シート'!C41)</f>
      </c>
      <c r="E14" s="284"/>
      <c r="F14" s="284"/>
      <c r="G14" s="284"/>
      <c r="H14" s="284"/>
      <c r="I14" s="284"/>
      <c r="J14" s="285"/>
    </row>
    <row r="15" spans="1:10" ht="24.75" customHeight="1">
      <c r="A15" s="290" t="s">
        <v>70</v>
      </c>
      <c r="B15" s="91" t="s">
        <v>57</v>
      </c>
      <c r="C15" s="91"/>
      <c r="D15" s="275" t="str">
        <f>IF('入力用シート'!B18="","",'入力用シート'!B18)</f>
        <v> </v>
      </c>
      <c r="E15" s="275"/>
      <c r="F15" s="275"/>
      <c r="G15" s="275"/>
      <c r="H15" s="275"/>
      <c r="I15" s="275"/>
      <c r="J15" s="276"/>
    </row>
    <row r="16" spans="1:10" ht="60" customHeight="1">
      <c r="A16" s="291"/>
      <c r="B16" s="70" t="s">
        <v>70</v>
      </c>
      <c r="C16" s="94"/>
      <c r="D16" s="288" t="str">
        <f>IF('入力用シート'!B17="","",'入力用シート'!B17)</f>
        <v> </v>
      </c>
      <c r="E16" s="288"/>
      <c r="F16" s="288"/>
      <c r="G16" s="288"/>
      <c r="H16" s="288"/>
      <c r="I16" s="288"/>
      <c r="J16" s="289"/>
    </row>
    <row r="17" spans="1:10" ht="93.75" customHeight="1">
      <c r="A17" s="98" t="s">
        <v>106</v>
      </c>
      <c r="B17" s="96"/>
      <c r="C17" s="27"/>
      <c r="D17" s="78"/>
      <c r="E17" s="78"/>
      <c r="F17" s="78"/>
      <c r="G17" s="78"/>
      <c r="H17" s="78"/>
      <c r="I17" s="78"/>
      <c r="J17" s="97"/>
    </row>
    <row r="18" spans="1:2" ht="13.5">
      <c r="A18" s="33" t="s">
        <v>53</v>
      </c>
      <c r="B18" s="33"/>
    </row>
    <row r="19" spans="1:2" ht="13.5">
      <c r="A19" s="33" t="s">
        <v>71</v>
      </c>
      <c r="B19" s="33"/>
    </row>
    <row r="20" spans="1:2" ht="13.5">
      <c r="A20" s="33" t="s">
        <v>72</v>
      </c>
      <c r="B20" s="33"/>
    </row>
    <row r="21" spans="1:2" ht="13.5">
      <c r="A21" s="33" t="s">
        <v>103</v>
      </c>
      <c r="B21" s="33"/>
    </row>
    <row r="22" ht="13.5"/>
    <row r="23" ht="13.5" hidden="1"/>
    <row r="24" ht="13.5" hidden="1"/>
    <row r="25" ht="13.5" hidden="1"/>
    <row r="26" ht="13.5" hidden="1"/>
    <row r="27" ht="13.5" hidden="1"/>
    <row r="28" ht="13.5" hidden="1"/>
    <row r="29" ht="13.5" hidden="1"/>
  </sheetData>
  <sheetProtection/>
  <mergeCells count="21">
    <mergeCell ref="D15:J15"/>
    <mergeCell ref="D16:J16"/>
    <mergeCell ref="A15:A16"/>
    <mergeCell ref="D9:J9"/>
    <mergeCell ref="A11:A14"/>
    <mergeCell ref="D11:J11"/>
    <mergeCell ref="D13:J13"/>
    <mergeCell ref="D14:J14"/>
    <mergeCell ref="D12:I12"/>
    <mergeCell ref="C6:J6"/>
    <mergeCell ref="A7:A10"/>
    <mergeCell ref="D7:J7"/>
    <mergeCell ref="D10:J10"/>
    <mergeCell ref="D8:I8"/>
    <mergeCell ref="B7:C7"/>
    <mergeCell ref="B9:C9"/>
    <mergeCell ref="A1:J1"/>
    <mergeCell ref="C4:D4"/>
    <mergeCell ref="C5:J5"/>
    <mergeCell ref="A2:J2"/>
    <mergeCell ref="A3:J3"/>
  </mergeCells>
  <printOptions/>
  <pageMargins left="1.16" right="0.45" top="0.51" bottom="1" header="0.512" footer="0.512"/>
  <pageSetup horizontalDpi="300" verticalDpi="300" orientation="portrait" paperSize="9" r:id="rId1"/>
  <headerFooter alignWithMargins="0">
    <oddHeader>&amp;R&amp;20②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9.00390625" defaultRowHeight="13.5" zeroHeight="1"/>
  <cols>
    <col min="3" max="16384" width="0" style="0" hidden="1" customWidth="1"/>
  </cols>
  <sheetData>
    <row r="1" ht="13.5">
      <c r="A1" t="s">
        <v>45</v>
      </c>
    </row>
    <row r="2" spans="1:2" ht="13.5">
      <c r="A2">
        <v>1</v>
      </c>
      <c r="B2" t="s">
        <v>46</v>
      </c>
    </row>
    <row r="3" spans="1:2" ht="13.5">
      <c r="A3">
        <v>2</v>
      </c>
      <c r="B3" t="s">
        <v>47</v>
      </c>
    </row>
    <row r="4" spans="1:2" ht="13.5">
      <c r="A4">
        <v>3</v>
      </c>
      <c r="B4" t="s">
        <v>48</v>
      </c>
    </row>
    <row r="5" spans="1:2" ht="13.5">
      <c r="A5">
        <v>4</v>
      </c>
      <c r="B5" t="s">
        <v>49</v>
      </c>
    </row>
    <row r="6" spans="1:2" ht="13.5">
      <c r="A6">
        <v>5</v>
      </c>
      <c r="B6" t="s">
        <v>50</v>
      </c>
    </row>
    <row r="7" spans="1:2" ht="13.5">
      <c r="A7">
        <v>6</v>
      </c>
      <c r="B7" t="s">
        <v>51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YUTAKA　KARIMSTA</cp:lastModifiedBy>
  <cp:lastPrinted>2009-05-27T05:40:25Z</cp:lastPrinted>
  <dcterms:created xsi:type="dcterms:W3CDTF">2004-04-16T08:13:01Z</dcterms:created>
  <dcterms:modified xsi:type="dcterms:W3CDTF">2009-06-03T02:40:24Z</dcterms:modified>
  <cp:category/>
  <cp:version/>
  <cp:contentType/>
  <cp:contentStatus/>
</cp:coreProperties>
</file>